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0165" windowHeight="16815"/>
  </bookViews>
  <sheets>
    <sheet name="1 ДтВрОБ" sheetId="1" r:id="rId1"/>
    <sheet name="2 ДтВрМБ" sheetId="2" r:id="rId2"/>
    <sheet name="3 СбМБ" sheetId="3" r:id="rId3"/>
    <sheet name="4 ДФ(р) " sheetId="9" r:id="rId4"/>
    <sheet name="5 ЗемКонтр МБ" sheetId="5" r:id="rId5"/>
    <sheet name="6 ГрСтрДеят ОБ" sheetId="6" r:id="rId6"/>
    <sheet name="7 Приобр.автотранс ОБ" sheetId="8" r:id="rId7"/>
    <sheet name="8 КРСТ ФБ,ОБ,МБ" sheetId="7" r:id="rId8"/>
    <sheet name="9 Места массового отдыха" sheetId="10" r:id="rId9"/>
    <sheet name="10 ВыпДрРасхОбяз МБ" sheetId="12" r:id="rId10"/>
    <sheet name="11 Подготовка к отопит. сезону" sheetId="13" r:id="rId11"/>
    <sheet name="12 УО" sheetId="14" r:id="rId12"/>
    <sheet name="13 НВОС" sheetId="15" r:id="rId13"/>
    <sheet name="14 СЗ" sheetId="16" r:id="rId14"/>
  </sheets>
  <definedNames>
    <definedName name="_xlnm.Print_Area" localSheetId="0">'1 ДтВрОБ'!$A$1:$E$41</definedName>
    <definedName name="_xlnm.Print_Area" localSheetId="9">'10 ВыпДрРасхОбяз МБ'!$A$1:$C$27</definedName>
    <definedName name="_xlnm.Print_Area" localSheetId="10">'11 Подготовка к отопит. сезону'!$A$1:$C$13</definedName>
    <definedName name="_xlnm.Print_Area" localSheetId="11">'12 УО'!$A$1:$C$19</definedName>
    <definedName name="_xlnm.Print_Area" localSheetId="12">'13 НВОС'!$A$1:$C$14</definedName>
    <definedName name="_xlnm.Print_Area" localSheetId="13">'14 СЗ'!$A$1:$C$12</definedName>
    <definedName name="_xlnm.Print_Area" localSheetId="1">'2 ДтВрМБ'!$A$1:$E$25</definedName>
    <definedName name="_xlnm.Print_Area" localSheetId="2">'3 СбМБ'!$A$1:$C$24</definedName>
    <definedName name="_xlnm.Print_Area" localSheetId="3">'4 ДФ(р) '!$A$1:$E$25</definedName>
    <definedName name="_xlnm.Print_Area" localSheetId="4">'5 ЗемКонтр МБ'!$A$1:$C$27</definedName>
    <definedName name="_xlnm.Print_Area" localSheetId="5">'6 ГрСтрДеят ОБ'!$A$1:$E$15</definedName>
    <definedName name="_xlnm.Print_Area" localSheetId="6">'7 Приобр.автотранс ОБ'!$A$1:$D$16</definedName>
    <definedName name="_xlnm.Print_Area" localSheetId="7">'8 КРСТ ФБ,ОБ,МБ'!$A$1:$E$10</definedName>
    <definedName name="_xlnm.Print_Area" localSheetId="8">'9 Места массового отдыха'!$A$1:$E$24</definedName>
  </definedNames>
  <calcPr calcId="152511"/>
</workbook>
</file>

<file path=xl/calcChain.xml><?xml version="1.0" encoding="utf-8"?>
<calcChain xmlns="http://schemas.openxmlformats.org/spreadsheetml/2006/main">
  <c r="C26" i="12" l="1"/>
  <c r="C27" i="12" s="1"/>
  <c r="C12" i="16" l="1"/>
  <c r="C19" i="14"/>
  <c r="C13" i="13"/>
  <c r="C20" i="12"/>
  <c r="C23" i="12"/>
  <c r="C10" i="12"/>
  <c r="C8" i="12"/>
  <c r="C25" i="12"/>
  <c r="C24" i="12"/>
  <c r="C22" i="12"/>
  <c r="C21" i="12"/>
  <c r="C19" i="12"/>
  <c r="C18" i="12"/>
  <c r="C17" i="12"/>
  <c r="C16" i="12"/>
  <c r="C15" i="12"/>
  <c r="C14" i="12"/>
  <c r="C13" i="12"/>
  <c r="C12" i="12"/>
  <c r="C11" i="12"/>
  <c r="C9" i="12"/>
  <c r="C14" i="15" l="1"/>
  <c r="C10" i="7" l="1"/>
  <c r="E10" i="7" l="1"/>
  <c r="C24" i="10" l="1"/>
  <c r="D24" i="10"/>
  <c r="E24" i="10"/>
  <c r="D10" i="7"/>
  <c r="D16" i="8"/>
  <c r="C16" i="8"/>
  <c r="D15" i="6"/>
  <c r="E15" i="6"/>
  <c r="C15" i="6"/>
  <c r="C25" i="2"/>
  <c r="D25" i="2" l="1"/>
  <c r="E25" i="2"/>
  <c r="C24" i="3"/>
  <c r="C25" i="9"/>
  <c r="C27" i="5"/>
  <c r="D41" i="1"/>
  <c r="E41" i="1"/>
  <c r="C41" i="1"/>
  <c r="E25" i="9"/>
  <c r="D25" i="9"/>
</calcChain>
</file>

<file path=xl/sharedStrings.xml><?xml version="1.0" encoding="utf-8"?>
<sst xmlns="http://schemas.openxmlformats.org/spreadsheetml/2006/main" count="305" uniqueCount="74">
  <si>
    <t>к решению Совета народных депутатов</t>
  </si>
  <si>
    <t>Бобровского муниципального района</t>
  </si>
  <si>
    <t>Воронежской области</t>
  </si>
  <si>
    <t>Сумма  (тыс. рублей)</t>
  </si>
  <si>
    <t>№, п/п</t>
  </si>
  <si>
    <t>2025 год</t>
  </si>
  <si>
    <t>3</t>
  </si>
  <si>
    <t>2026 год</t>
  </si>
  <si>
    <t>Таблица 1</t>
  </si>
  <si>
    <t>дотации на выравнивание бюджетной обеспеченности поселений Бобровского муниципального района</t>
  </si>
  <si>
    <t>Распределение</t>
  </si>
  <si>
    <t>Наименование муниципального образования</t>
  </si>
  <si>
    <t>Анновское сельское поселение</t>
  </si>
  <si>
    <t>Верхнеикорецкое сельское поселение</t>
  </si>
  <si>
    <t>Коршевское сельское поселение</t>
  </si>
  <si>
    <t>Липовское сельское поселение</t>
  </si>
  <si>
    <t>Никольское сельское поселение</t>
  </si>
  <si>
    <t>Октябрьское сельское поселение</t>
  </si>
  <si>
    <t>Пчелиновское сельское поселение</t>
  </si>
  <si>
    <t>Слободское сельское поселение</t>
  </si>
  <si>
    <t>Тройнянское сельское поселение</t>
  </si>
  <si>
    <t>Хреновское сельское поселение</t>
  </si>
  <si>
    <t>Чесменское сельское поселение</t>
  </si>
  <si>
    <t>Шестаковское сельское поселение</t>
  </si>
  <si>
    <t>Шишовское сельское поселение</t>
  </si>
  <si>
    <t>Юдановское сельское поселение</t>
  </si>
  <si>
    <t>Ясенковское сельское поселение</t>
  </si>
  <si>
    <t>ИТОГО</t>
  </si>
  <si>
    <t>Таблица 2</t>
  </si>
  <si>
    <t>Таблица 3</t>
  </si>
  <si>
    <t>Таблица 4</t>
  </si>
  <si>
    <t>Таблица 5</t>
  </si>
  <si>
    <t>Таблица 6</t>
  </si>
  <si>
    <t>Таблица 7</t>
  </si>
  <si>
    <t>Таблица 8</t>
  </si>
  <si>
    <t>№ п/п</t>
  </si>
  <si>
    <t>Итого</t>
  </si>
  <si>
    <t>Сумма (тыс. рублей)</t>
  </si>
  <si>
    <t>Таблица 9</t>
  </si>
  <si>
    <t>Приложение № 10</t>
  </si>
  <si>
    <t>Мечётское сельское поселение</t>
  </si>
  <si>
    <t>Семёно-Александровское сельское поселение</t>
  </si>
  <si>
    <t>Сухо-Берёзовское сельское поселение</t>
  </si>
  <si>
    <t>2027 год</t>
  </si>
  <si>
    <t>за счет средств областного бюджета на 2025 год и на плановый период 2026 и 2027 годов</t>
  </si>
  <si>
    <t xml:space="preserve">за счет средств бюджета муниципального района на 2025 год и на плановый период 2026 и 2027 годов </t>
  </si>
  <si>
    <t>Распределение иных межбюджетных трансфертов, рассчитанных в соответствии с методикой, указанной в пункте 3 Правил предоставления и методики распределения иных межбюджетных трансфертов на поддержку мер по обеспечению сбалансированности бюджетов поселений Бобровского муниципального района за счет средств бюджета муниципального района на 2025 год</t>
  </si>
  <si>
    <t>Распределение 
иных межбюджетных трансфертов, передаваемых бюджетам поселений из бюджета муниципального района, на осуществление части полномочий по решению вопросов местного значения в соответствии с заключенными соглашениями на развитие сети автомобильных дорог общего пользования на 2025 год и на плановый период 2026 и 2027 годов</t>
  </si>
  <si>
    <r>
      <t>иных межбюджетных трансфертов, передаваемых бюджетам поселений из бюджета муниципального района, на осуществление части полномочий по решению вопросов местного значения в соответствии с заключенными соглашениями</t>
    </r>
    <r>
      <rPr>
        <b/>
        <sz val="14"/>
        <color theme="1"/>
        <rFont val="Times New Roman"/>
        <family val="1"/>
        <charset val="204"/>
      </rPr>
      <t xml:space="preserve"> на осуществление муниципального земельного контроля</t>
    </r>
    <r>
      <rPr>
        <b/>
        <sz val="14"/>
        <rFont val="Times New Roman"/>
        <family val="1"/>
        <charset val="204"/>
      </rPr>
      <t xml:space="preserve"> на 2025 год</t>
    </r>
  </si>
  <si>
    <t>иных межбюджетных трансфертов, передаваемых бюджетам поселений из бюджета муниципального района, на мероприятия по развитию градостроительной деятельности на 2025 год на плановый период 2026 и 2027 годов</t>
  </si>
  <si>
    <t>Городское поселение - г.Бобров</t>
  </si>
  <si>
    <r>
      <t>иных межбюджетных трансфертов, передаваемых бюджетам поселений из бюджета муниципально</t>
    </r>
    <r>
      <rPr>
        <b/>
        <sz val="14"/>
        <color theme="1"/>
        <rFont val="Times New Roman"/>
        <family val="1"/>
        <charset val="204"/>
      </rPr>
      <t>го района,  на содержание и обслуживание мест массового отдыха населения на 2025 год и на плановый период 2026 и 2027 годов</t>
    </r>
  </si>
  <si>
    <t>иных межбюджетных трансфертов, передаваемых бюджетам поселений из бюджета муниципального района, на приобретение служебного автотранспорта органам местного самоуправления поселений Воронежской области на 2025 год и на плановый период 2027 года</t>
  </si>
  <si>
    <t>4</t>
  </si>
  <si>
    <t>иных межбюджетных трансфертов, передаваемых бюджетам поселений из бюджета муниципального района, на обеспечение комплексного развития сельских территорий на 2025 год и на плановый период 2026 и 2027 годов</t>
  </si>
  <si>
    <t>5</t>
  </si>
  <si>
    <t>от "26"   декабря 2024 г. № 19</t>
  </si>
  <si>
    <t>Таблица 10</t>
  </si>
  <si>
    <t>Городское поселение - город Бобров</t>
  </si>
  <si>
    <r>
      <t>Распределение
иных межбюджетных трансфертов, передаваемых бюджетам поселений из бюджета муниципально</t>
    </r>
    <r>
      <rPr>
        <b/>
        <sz val="14"/>
        <color theme="1"/>
        <rFont val="Times New Roman"/>
        <family val="1"/>
        <charset val="204"/>
      </rPr>
      <t>го района, на выполнение других расходных обязате</t>
    </r>
    <r>
      <rPr>
        <b/>
        <sz val="14"/>
        <rFont val="Times New Roman"/>
        <family val="1"/>
        <charset val="204"/>
      </rPr>
      <t xml:space="preserve">льств 
на 2025 год </t>
    </r>
  </si>
  <si>
    <t>Таблица 11</t>
  </si>
  <si>
    <t xml:space="preserve">иных межбюджетных трансфертов на софинансирование расходов по реализации мероприятий </t>
  </si>
  <si>
    <t>по ремонту объектов теплоэнергетического хозяйства муниципальных образований,</t>
  </si>
  <si>
    <t>находящихся в муниципальной собственности, к очередному зимнему отопительному периоду</t>
  </si>
  <si>
    <t>на 2025 год</t>
  </si>
  <si>
    <t>Таблица 14</t>
  </si>
  <si>
    <t>Таблица 12</t>
  </si>
  <si>
    <t>Распределение
иных межбюджетных трансфертов, передаваемых бюджетам поселений из бюджета муниципального района, на обеспечение уличного освещения
на 2025 год</t>
  </si>
  <si>
    <t>Таблица 13</t>
  </si>
  <si>
    <t>Распределение
иных межбюджетных трансфертов, передаваемых бюджетам поселений из бюджета муниципального района, на организацию работ по ликвидации накопленного вреда окружающей среде 
на 2025 год</t>
  </si>
  <si>
    <t xml:space="preserve">иных межбюджетных трансфертов для финансирования приоритетных социально значимых </t>
  </si>
  <si>
    <t>расходов местных бюджетов</t>
  </si>
  <si>
    <t>Приложение № 9</t>
  </si>
  <si>
    <t>от "30" апреля 2025 г.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</si>
</sst>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color rgb="FF000000"/>
      <name val="Arial Cyr"/>
    </font>
    <font>
      <b/>
      <sz val="14"/>
      <color rgb="FF000000"/>
      <name val="Times New Roman"/>
      <family val="1"/>
      <charset val="204"/>
    </font>
    <font>
      <b/>
      <sz val="12"/>
      <color rgb="FF000000"/>
      <name val="Arial Cy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 Cyr"/>
    </font>
    <font>
      <sz val="14"/>
      <color rgb="FF000000"/>
      <name val="Times New Roman"/>
      <family val="1"/>
      <charset val="204"/>
    </font>
    <font>
      <sz val="10"/>
      <name val="Arial Cyr"/>
      <family val="2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>
      <alignment horizontal="center"/>
    </xf>
    <xf numFmtId="164" fontId="7" fillId="3" borderId="3">
      <alignment horizontal="right" vertical="top" shrinkToFit="1"/>
    </xf>
    <xf numFmtId="0" fontId="9" fillId="0" borderId="0"/>
  </cellStyleXfs>
  <cellXfs count="94">
    <xf numFmtId="0" fontId="0" fillId="0" borderId="0" xfId="0"/>
    <xf numFmtId="0" fontId="1" fillId="0" borderId="0" xfId="0" applyFont="1"/>
    <xf numFmtId="0" fontId="3" fillId="2" borderId="0" xfId="1" applyNumberFormat="1" applyFont="1" applyFill="1" applyProtection="1"/>
    <xf numFmtId="0" fontId="1" fillId="2" borderId="0" xfId="0" applyFont="1" applyFill="1" applyProtection="1">
      <protection locked="0"/>
    </xf>
    <xf numFmtId="0" fontId="3" fillId="2" borderId="0" xfId="2" applyFont="1" applyFill="1" applyAlignment="1"/>
    <xf numFmtId="0" fontId="3" fillId="2" borderId="0" xfId="2" applyFont="1" applyFill="1" applyAlignment="1">
      <alignment horizontal="left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/>
    <xf numFmtId="1" fontId="5" fillId="0" borderId="0" xfId="0" applyNumberFormat="1" applyFont="1" applyBorder="1" applyAlignment="1">
      <alignment vertical="center"/>
    </xf>
    <xf numFmtId="1" fontId="5" fillId="0" borderId="0" xfId="0" applyNumberFormat="1" applyFont="1" applyBorder="1" applyAlignment="1">
      <alignment vertical="center" wrapText="1"/>
    </xf>
    <xf numFmtId="1" fontId="5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Fill="1"/>
    <xf numFmtId="164" fontId="5" fillId="0" borderId="0" xfId="0" applyNumberFormat="1" applyFont="1"/>
    <xf numFmtId="0" fontId="1" fillId="0" borderId="2" xfId="0" applyFont="1" applyBorder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0" xfId="4" applyFont="1"/>
    <xf numFmtId="0" fontId="5" fillId="0" borderId="0" xfId="4" applyFont="1" applyBorder="1" applyAlignment="1">
      <alignment vertical="center"/>
    </xf>
    <xf numFmtId="0" fontId="1" fillId="0" borderId="0" xfId="4" applyFont="1" applyAlignment="1">
      <alignment horizontal="right"/>
    </xf>
    <xf numFmtId="1" fontId="5" fillId="0" borderId="0" xfId="4" applyNumberFormat="1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1" fillId="0" borderId="2" xfId="4" applyFont="1" applyBorder="1" applyAlignment="1">
      <alignment horizontal="center" vertical="center" wrapText="1"/>
    </xf>
    <xf numFmtId="49" fontId="1" fillId="0" borderId="2" xfId="4" applyNumberFormat="1" applyFont="1" applyBorder="1" applyAlignment="1">
      <alignment horizontal="center" vertical="center" wrapText="1"/>
    </xf>
    <xf numFmtId="0" fontId="1" fillId="0" borderId="2" xfId="4" applyFont="1" applyBorder="1" applyAlignment="1">
      <alignment horizontal="left" vertical="center" wrapText="1"/>
    </xf>
    <xf numFmtId="164" fontId="1" fillId="0" borderId="2" xfId="4" applyNumberFormat="1" applyFont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 wrapText="1"/>
    </xf>
    <xf numFmtId="0" fontId="1" fillId="0" borderId="2" xfId="4" applyFont="1" applyFill="1" applyBorder="1" applyAlignment="1">
      <alignment horizontal="left" vertical="center" wrapText="1"/>
    </xf>
    <xf numFmtId="0" fontId="5" fillId="0" borderId="0" xfId="4" applyFont="1"/>
    <xf numFmtId="164" fontId="5" fillId="0" borderId="2" xfId="4" applyNumberFormat="1" applyFont="1" applyFill="1" applyBorder="1" applyAlignment="1">
      <alignment horizontal="center" vertical="center" wrapText="1"/>
    </xf>
    <xf numFmtId="49" fontId="1" fillId="0" borderId="0" xfId="4" applyNumberFormat="1" applyFont="1" applyAlignment="1">
      <alignment horizontal="center" vertical="center"/>
    </xf>
    <xf numFmtId="0" fontId="1" fillId="0" borderId="0" xfId="4" applyFont="1" applyBorder="1"/>
    <xf numFmtId="0" fontId="1" fillId="0" borderId="2" xfId="4" applyFont="1" applyBorder="1"/>
    <xf numFmtId="0" fontId="1" fillId="0" borderId="0" xfId="0" applyFont="1" applyBorder="1" applyAlignment="1">
      <alignment horizontal="right"/>
    </xf>
    <xf numFmtId="164" fontId="1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top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top" wrapText="1"/>
    </xf>
    <xf numFmtId="164" fontId="8" fillId="2" borderId="3" xfId="3" applyNumberFormat="1" applyFont="1" applyFill="1" applyAlignment="1" applyProtection="1">
      <alignment horizontal="center" vertical="top" shrinkToFit="1"/>
    </xf>
    <xf numFmtId="165" fontId="1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top"/>
    </xf>
    <xf numFmtId="164" fontId="5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right" vertical="center" wrapText="1"/>
    </xf>
    <xf numFmtId="1" fontId="5" fillId="0" borderId="0" xfId="4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1" fillId="0" borderId="2" xfId="4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/>
    </xf>
    <xf numFmtId="165" fontId="1" fillId="0" borderId="2" xfId="4" applyNumberFormat="1" applyFont="1" applyBorder="1" applyAlignment="1">
      <alignment horizontal="center" vertical="center"/>
    </xf>
    <xf numFmtId="165" fontId="5" fillId="0" borderId="2" xfId="4" applyNumberFormat="1" applyFont="1" applyFill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Border="1" applyAlignment="1">
      <alignment horizontal="right"/>
    </xf>
    <xf numFmtId="1" fontId="5" fillId="2" borderId="0" xfId="0" applyNumberFormat="1" applyFont="1" applyFill="1" applyBorder="1" applyAlignment="1">
      <alignment vertical="center" wrapText="1"/>
    </xf>
    <xf numFmtId="1" fontId="5" fillId="2" borderId="0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" xfId="4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top" wrapText="1"/>
    </xf>
    <xf numFmtId="165" fontId="1" fillId="2" borderId="0" xfId="0" applyNumberFormat="1" applyFont="1" applyFill="1"/>
    <xf numFmtId="49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right" vertical="center" wrapText="1"/>
    </xf>
    <xf numFmtId="0" fontId="1" fillId="4" borderId="0" xfId="0" applyFont="1" applyFill="1"/>
    <xf numFmtId="166" fontId="1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1" fontId="5" fillId="0" borderId="0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right" vertical="center" wrapText="1"/>
    </xf>
    <xf numFmtId="0" fontId="1" fillId="0" borderId="0" xfId="4" applyFont="1" applyAlignment="1">
      <alignment horizontal="right"/>
    </xf>
    <xf numFmtId="1" fontId="5" fillId="0" borderId="0" xfId="4" applyNumberFormat="1" applyFont="1" applyBorder="1" applyAlignment="1">
      <alignment horizontal="center" vertical="center" wrapText="1"/>
    </xf>
    <xf numFmtId="1" fontId="6" fillId="0" borderId="1" xfId="4" applyNumberFormat="1" applyFont="1" applyBorder="1" applyAlignment="1">
      <alignment horizontal="right" vertical="center" wrapText="1"/>
    </xf>
    <xf numFmtId="0" fontId="5" fillId="0" borderId="2" xfId="4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top" wrapText="1"/>
    </xf>
    <xf numFmtId="1" fontId="10" fillId="0" borderId="0" xfId="0" applyNumberFormat="1" applyFont="1" applyBorder="1" applyAlignment="1">
      <alignment horizontal="center" vertical="top" wrapText="1"/>
    </xf>
    <xf numFmtId="1" fontId="5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center"/>
    </xf>
  </cellXfs>
  <cellStyles count="5">
    <cellStyle name="st26" xfId="3"/>
    <cellStyle name="xl23" xfId="1"/>
    <cellStyle name="xl29" xfId="2"/>
    <cellStyle name="Обычный" xfId="0" builtinId="0"/>
    <cellStyle name="Обычн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3193"/>
  <sheetViews>
    <sheetView tabSelected="1" view="pageBreakPreview" zoomScale="60" zoomScaleNormal="60" workbookViewId="0">
      <selection activeCell="C5" sqref="C5"/>
    </sheetView>
  </sheetViews>
  <sheetFormatPr defaultRowHeight="18.75" x14ac:dyDescent="0.3"/>
  <cols>
    <col min="1" max="1" width="8.85546875" style="1" customWidth="1"/>
    <col min="2" max="2" width="61.28515625" style="1" customWidth="1"/>
    <col min="3" max="3" width="21.140625" style="6" customWidth="1"/>
    <col min="4" max="4" width="19.5703125" style="18" customWidth="1"/>
    <col min="5" max="5" width="16.5703125" style="1" customWidth="1"/>
    <col min="6" max="7" width="9.140625" style="1"/>
    <col min="8" max="8" width="11.28515625" style="1" bestFit="1" customWidth="1"/>
    <col min="9" max="256" width="9.140625" style="1"/>
    <col min="257" max="257" width="8.85546875" style="1" customWidth="1"/>
    <col min="258" max="258" width="78.42578125" style="1" customWidth="1"/>
    <col min="259" max="259" width="21.140625" style="1" customWidth="1"/>
    <col min="260" max="260" width="19.5703125" style="1" customWidth="1"/>
    <col min="261" max="261" width="16.5703125" style="1" customWidth="1"/>
    <col min="262" max="263" width="9.140625" style="1"/>
    <col min="264" max="264" width="11.28515625" style="1" bestFit="1" customWidth="1"/>
    <col min="265" max="512" width="9.140625" style="1"/>
    <col min="513" max="513" width="8.85546875" style="1" customWidth="1"/>
    <col min="514" max="514" width="78.42578125" style="1" customWidth="1"/>
    <col min="515" max="515" width="21.140625" style="1" customWidth="1"/>
    <col min="516" max="516" width="19.5703125" style="1" customWidth="1"/>
    <col min="517" max="517" width="16.5703125" style="1" customWidth="1"/>
    <col min="518" max="519" width="9.140625" style="1"/>
    <col min="520" max="520" width="11.28515625" style="1" bestFit="1" customWidth="1"/>
    <col min="521" max="768" width="9.140625" style="1"/>
    <col min="769" max="769" width="8.85546875" style="1" customWidth="1"/>
    <col min="770" max="770" width="78.42578125" style="1" customWidth="1"/>
    <col min="771" max="771" width="21.140625" style="1" customWidth="1"/>
    <col min="772" max="772" width="19.5703125" style="1" customWidth="1"/>
    <col min="773" max="773" width="16.5703125" style="1" customWidth="1"/>
    <col min="774" max="775" width="9.140625" style="1"/>
    <col min="776" max="776" width="11.28515625" style="1" bestFit="1" customWidth="1"/>
    <col min="777" max="1024" width="9.140625" style="1"/>
    <col min="1025" max="1025" width="8.85546875" style="1" customWidth="1"/>
    <col min="1026" max="1026" width="78.42578125" style="1" customWidth="1"/>
    <col min="1027" max="1027" width="21.140625" style="1" customWidth="1"/>
    <col min="1028" max="1028" width="19.5703125" style="1" customWidth="1"/>
    <col min="1029" max="1029" width="16.5703125" style="1" customWidth="1"/>
    <col min="1030" max="1031" width="9.140625" style="1"/>
    <col min="1032" max="1032" width="11.28515625" style="1" bestFit="1" customWidth="1"/>
    <col min="1033" max="1280" width="9.140625" style="1"/>
    <col min="1281" max="1281" width="8.85546875" style="1" customWidth="1"/>
    <col min="1282" max="1282" width="78.42578125" style="1" customWidth="1"/>
    <col min="1283" max="1283" width="21.140625" style="1" customWidth="1"/>
    <col min="1284" max="1284" width="19.5703125" style="1" customWidth="1"/>
    <col min="1285" max="1285" width="16.5703125" style="1" customWidth="1"/>
    <col min="1286" max="1287" width="9.140625" style="1"/>
    <col min="1288" max="1288" width="11.28515625" style="1" bestFit="1" customWidth="1"/>
    <col min="1289" max="1536" width="9.140625" style="1"/>
    <col min="1537" max="1537" width="8.85546875" style="1" customWidth="1"/>
    <col min="1538" max="1538" width="78.42578125" style="1" customWidth="1"/>
    <col min="1539" max="1539" width="21.140625" style="1" customWidth="1"/>
    <col min="1540" max="1540" width="19.5703125" style="1" customWidth="1"/>
    <col min="1541" max="1541" width="16.5703125" style="1" customWidth="1"/>
    <col min="1542" max="1543" width="9.140625" style="1"/>
    <col min="1544" max="1544" width="11.28515625" style="1" bestFit="1" customWidth="1"/>
    <col min="1545" max="1792" width="9.140625" style="1"/>
    <col min="1793" max="1793" width="8.85546875" style="1" customWidth="1"/>
    <col min="1794" max="1794" width="78.42578125" style="1" customWidth="1"/>
    <col min="1795" max="1795" width="21.140625" style="1" customWidth="1"/>
    <col min="1796" max="1796" width="19.5703125" style="1" customWidth="1"/>
    <col min="1797" max="1797" width="16.5703125" style="1" customWidth="1"/>
    <col min="1798" max="1799" width="9.140625" style="1"/>
    <col min="1800" max="1800" width="11.28515625" style="1" bestFit="1" customWidth="1"/>
    <col min="1801" max="2048" width="9.140625" style="1"/>
    <col min="2049" max="2049" width="8.85546875" style="1" customWidth="1"/>
    <col min="2050" max="2050" width="78.42578125" style="1" customWidth="1"/>
    <col min="2051" max="2051" width="21.140625" style="1" customWidth="1"/>
    <col min="2052" max="2052" width="19.5703125" style="1" customWidth="1"/>
    <col min="2053" max="2053" width="16.5703125" style="1" customWidth="1"/>
    <col min="2054" max="2055" width="9.140625" style="1"/>
    <col min="2056" max="2056" width="11.28515625" style="1" bestFit="1" customWidth="1"/>
    <col min="2057" max="2304" width="9.140625" style="1"/>
    <col min="2305" max="2305" width="8.85546875" style="1" customWidth="1"/>
    <col min="2306" max="2306" width="78.42578125" style="1" customWidth="1"/>
    <col min="2307" max="2307" width="21.140625" style="1" customWidth="1"/>
    <col min="2308" max="2308" width="19.5703125" style="1" customWidth="1"/>
    <col min="2309" max="2309" width="16.5703125" style="1" customWidth="1"/>
    <col min="2310" max="2311" width="9.140625" style="1"/>
    <col min="2312" max="2312" width="11.28515625" style="1" bestFit="1" customWidth="1"/>
    <col min="2313" max="2560" width="9.140625" style="1"/>
    <col min="2561" max="2561" width="8.85546875" style="1" customWidth="1"/>
    <col min="2562" max="2562" width="78.42578125" style="1" customWidth="1"/>
    <col min="2563" max="2563" width="21.140625" style="1" customWidth="1"/>
    <col min="2564" max="2564" width="19.5703125" style="1" customWidth="1"/>
    <col min="2565" max="2565" width="16.5703125" style="1" customWidth="1"/>
    <col min="2566" max="2567" width="9.140625" style="1"/>
    <col min="2568" max="2568" width="11.28515625" style="1" bestFit="1" customWidth="1"/>
    <col min="2569" max="2816" width="9.140625" style="1"/>
    <col min="2817" max="2817" width="8.85546875" style="1" customWidth="1"/>
    <col min="2818" max="2818" width="78.42578125" style="1" customWidth="1"/>
    <col min="2819" max="2819" width="21.140625" style="1" customWidth="1"/>
    <col min="2820" max="2820" width="19.5703125" style="1" customWidth="1"/>
    <col min="2821" max="2821" width="16.5703125" style="1" customWidth="1"/>
    <col min="2822" max="2823" width="9.140625" style="1"/>
    <col min="2824" max="2824" width="11.28515625" style="1" bestFit="1" customWidth="1"/>
    <col min="2825" max="3072" width="9.140625" style="1"/>
    <col min="3073" max="3073" width="8.85546875" style="1" customWidth="1"/>
    <col min="3074" max="3074" width="78.42578125" style="1" customWidth="1"/>
    <col min="3075" max="3075" width="21.140625" style="1" customWidth="1"/>
    <col min="3076" max="3076" width="19.5703125" style="1" customWidth="1"/>
    <col min="3077" max="3077" width="16.5703125" style="1" customWidth="1"/>
    <col min="3078" max="3079" width="9.140625" style="1"/>
    <col min="3080" max="3080" width="11.28515625" style="1" bestFit="1" customWidth="1"/>
    <col min="3081" max="3328" width="9.140625" style="1"/>
    <col min="3329" max="3329" width="8.85546875" style="1" customWidth="1"/>
    <col min="3330" max="3330" width="78.42578125" style="1" customWidth="1"/>
    <col min="3331" max="3331" width="21.140625" style="1" customWidth="1"/>
    <col min="3332" max="3332" width="19.5703125" style="1" customWidth="1"/>
    <col min="3333" max="3333" width="16.5703125" style="1" customWidth="1"/>
    <col min="3334" max="3335" width="9.140625" style="1"/>
    <col min="3336" max="3336" width="11.28515625" style="1" bestFit="1" customWidth="1"/>
    <col min="3337" max="3584" width="9.140625" style="1"/>
    <col min="3585" max="3585" width="8.85546875" style="1" customWidth="1"/>
    <col min="3586" max="3586" width="78.42578125" style="1" customWidth="1"/>
    <col min="3587" max="3587" width="21.140625" style="1" customWidth="1"/>
    <col min="3588" max="3588" width="19.5703125" style="1" customWidth="1"/>
    <col min="3589" max="3589" width="16.5703125" style="1" customWidth="1"/>
    <col min="3590" max="3591" width="9.140625" style="1"/>
    <col min="3592" max="3592" width="11.28515625" style="1" bestFit="1" customWidth="1"/>
    <col min="3593" max="3840" width="9.140625" style="1"/>
    <col min="3841" max="3841" width="8.85546875" style="1" customWidth="1"/>
    <col min="3842" max="3842" width="78.42578125" style="1" customWidth="1"/>
    <col min="3843" max="3843" width="21.140625" style="1" customWidth="1"/>
    <col min="3844" max="3844" width="19.5703125" style="1" customWidth="1"/>
    <col min="3845" max="3845" width="16.5703125" style="1" customWidth="1"/>
    <col min="3846" max="3847" width="9.140625" style="1"/>
    <col min="3848" max="3848" width="11.28515625" style="1" bestFit="1" customWidth="1"/>
    <col min="3849" max="4096" width="9.140625" style="1"/>
    <col min="4097" max="4097" width="8.85546875" style="1" customWidth="1"/>
    <col min="4098" max="4098" width="78.42578125" style="1" customWidth="1"/>
    <col min="4099" max="4099" width="21.140625" style="1" customWidth="1"/>
    <col min="4100" max="4100" width="19.5703125" style="1" customWidth="1"/>
    <col min="4101" max="4101" width="16.5703125" style="1" customWidth="1"/>
    <col min="4102" max="4103" width="9.140625" style="1"/>
    <col min="4104" max="4104" width="11.28515625" style="1" bestFit="1" customWidth="1"/>
    <col min="4105" max="4352" width="9.140625" style="1"/>
    <col min="4353" max="4353" width="8.85546875" style="1" customWidth="1"/>
    <col min="4354" max="4354" width="78.42578125" style="1" customWidth="1"/>
    <col min="4355" max="4355" width="21.140625" style="1" customWidth="1"/>
    <col min="4356" max="4356" width="19.5703125" style="1" customWidth="1"/>
    <col min="4357" max="4357" width="16.5703125" style="1" customWidth="1"/>
    <col min="4358" max="4359" width="9.140625" style="1"/>
    <col min="4360" max="4360" width="11.28515625" style="1" bestFit="1" customWidth="1"/>
    <col min="4361" max="4608" width="9.140625" style="1"/>
    <col min="4609" max="4609" width="8.85546875" style="1" customWidth="1"/>
    <col min="4610" max="4610" width="78.42578125" style="1" customWidth="1"/>
    <col min="4611" max="4611" width="21.140625" style="1" customWidth="1"/>
    <col min="4612" max="4612" width="19.5703125" style="1" customWidth="1"/>
    <col min="4613" max="4613" width="16.5703125" style="1" customWidth="1"/>
    <col min="4614" max="4615" width="9.140625" style="1"/>
    <col min="4616" max="4616" width="11.28515625" style="1" bestFit="1" customWidth="1"/>
    <col min="4617" max="4864" width="9.140625" style="1"/>
    <col min="4865" max="4865" width="8.85546875" style="1" customWidth="1"/>
    <col min="4866" max="4866" width="78.42578125" style="1" customWidth="1"/>
    <col min="4867" max="4867" width="21.140625" style="1" customWidth="1"/>
    <col min="4868" max="4868" width="19.5703125" style="1" customWidth="1"/>
    <col min="4869" max="4869" width="16.5703125" style="1" customWidth="1"/>
    <col min="4870" max="4871" width="9.140625" style="1"/>
    <col min="4872" max="4872" width="11.28515625" style="1" bestFit="1" customWidth="1"/>
    <col min="4873" max="5120" width="9.140625" style="1"/>
    <col min="5121" max="5121" width="8.85546875" style="1" customWidth="1"/>
    <col min="5122" max="5122" width="78.42578125" style="1" customWidth="1"/>
    <col min="5123" max="5123" width="21.140625" style="1" customWidth="1"/>
    <col min="5124" max="5124" width="19.5703125" style="1" customWidth="1"/>
    <col min="5125" max="5125" width="16.5703125" style="1" customWidth="1"/>
    <col min="5126" max="5127" width="9.140625" style="1"/>
    <col min="5128" max="5128" width="11.28515625" style="1" bestFit="1" customWidth="1"/>
    <col min="5129" max="5376" width="9.140625" style="1"/>
    <col min="5377" max="5377" width="8.85546875" style="1" customWidth="1"/>
    <col min="5378" max="5378" width="78.42578125" style="1" customWidth="1"/>
    <col min="5379" max="5379" width="21.140625" style="1" customWidth="1"/>
    <col min="5380" max="5380" width="19.5703125" style="1" customWidth="1"/>
    <col min="5381" max="5381" width="16.5703125" style="1" customWidth="1"/>
    <col min="5382" max="5383" width="9.140625" style="1"/>
    <col min="5384" max="5384" width="11.28515625" style="1" bestFit="1" customWidth="1"/>
    <col min="5385" max="5632" width="9.140625" style="1"/>
    <col min="5633" max="5633" width="8.85546875" style="1" customWidth="1"/>
    <col min="5634" max="5634" width="78.42578125" style="1" customWidth="1"/>
    <col min="5635" max="5635" width="21.140625" style="1" customWidth="1"/>
    <col min="5636" max="5636" width="19.5703125" style="1" customWidth="1"/>
    <col min="5637" max="5637" width="16.5703125" style="1" customWidth="1"/>
    <col min="5638" max="5639" width="9.140625" style="1"/>
    <col min="5640" max="5640" width="11.28515625" style="1" bestFit="1" customWidth="1"/>
    <col min="5641" max="5888" width="9.140625" style="1"/>
    <col min="5889" max="5889" width="8.85546875" style="1" customWidth="1"/>
    <col min="5890" max="5890" width="78.42578125" style="1" customWidth="1"/>
    <col min="5891" max="5891" width="21.140625" style="1" customWidth="1"/>
    <col min="5892" max="5892" width="19.5703125" style="1" customWidth="1"/>
    <col min="5893" max="5893" width="16.5703125" style="1" customWidth="1"/>
    <col min="5894" max="5895" width="9.140625" style="1"/>
    <col min="5896" max="5896" width="11.28515625" style="1" bestFit="1" customWidth="1"/>
    <col min="5897" max="6144" width="9.140625" style="1"/>
    <col min="6145" max="6145" width="8.85546875" style="1" customWidth="1"/>
    <col min="6146" max="6146" width="78.42578125" style="1" customWidth="1"/>
    <col min="6147" max="6147" width="21.140625" style="1" customWidth="1"/>
    <col min="6148" max="6148" width="19.5703125" style="1" customWidth="1"/>
    <col min="6149" max="6149" width="16.5703125" style="1" customWidth="1"/>
    <col min="6150" max="6151" width="9.140625" style="1"/>
    <col min="6152" max="6152" width="11.28515625" style="1" bestFit="1" customWidth="1"/>
    <col min="6153" max="6400" width="9.140625" style="1"/>
    <col min="6401" max="6401" width="8.85546875" style="1" customWidth="1"/>
    <col min="6402" max="6402" width="78.42578125" style="1" customWidth="1"/>
    <col min="6403" max="6403" width="21.140625" style="1" customWidth="1"/>
    <col min="6404" max="6404" width="19.5703125" style="1" customWidth="1"/>
    <col min="6405" max="6405" width="16.5703125" style="1" customWidth="1"/>
    <col min="6406" max="6407" width="9.140625" style="1"/>
    <col min="6408" max="6408" width="11.28515625" style="1" bestFit="1" customWidth="1"/>
    <col min="6409" max="6656" width="9.140625" style="1"/>
    <col min="6657" max="6657" width="8.85546875" style="1" customWidth="1"/>
    <col min="6658" max="6658" width="78.42578125" style="1" customWidth="1"/>
    <col min="6659" max="6659" width="21.140625" style="1" customWidth="1"/>
    <col min="6660" max="6660" width="19.5703125" style="1" customWidth="1"/>
    <col min="6661" max="6661" width="16.5703125" style="1" customWidth="1"/>
    <col min="6662" max="6663" width="9.140625" style="1"/>
    <col min="6664" max="6664" width="11.28515625" style="1" bestFit="1" customWidth="1"/>
    <col min="6665" max="6912" width="9.140625" style="1"/>
    <col min="6913" max="6913" width="8.85546875" style="1" customWidth="1"/>
    <col min="6914" max="6914" width="78.42578125" style="1" customWidth="1"/>
    <col min="6915" max="6915" width="21.140625" style="1" customWidth="1"/>
    <col min="6916" max="6916" width="19.5703125" style="1" customWidth="1"/>
    <col min="6917" max="6917" width="16.5703125" style="1" customWidth="1"/>
    <col min="6918" max="6919" width="9.140625" style="1"/>
    <col min="6920" max="6920" width="11.28515625" style="1" bestFit="1" customWidth="1"/>
    <col min="6921" max="7168" width="9.140625" style="1"/>
    <col min="7169" max="7169" width="8.85546875" style="1" customWidth="1"/>
    <col min="7170" max="7170" width="78.42578125" style="1" customWidth="1"/>
    <col min="7171" max="7171" width="21.140625" style="1" customWidth="1"/>
    <col min="7172" max="7172" width="19.5703125" style="1" customWidth="1"/>
    <col min="7173" max="7173" width="16.5703125" style="1" customWidth="1"/>
    <col min="7174" max="7175" width="9.140625" style="1"/>
    <col min="7176" max="7176" width="11.28515625" style="1" bestFit="1" customWidth="1"/>
    <col min="7177" max="7424" width="9.140625" style="1"/>
    <col min="7425" max="7425" width="8.85546875" style="1" customWidth="1"/>
    <col min="7426" max="7426" width="78.42578125" style="1" customWidth="1"/>
    <col min="7427" max="7427" width="21.140625" style="1" customWidth="1"/>
    <col min="7428" max="7428" width="19.5703125" style="1" customWidth="1"/>
    <col min="7429" max="7429" width="16.5703125" style="1" customWidth="1"/>
    <col min="7430" max="7431" width="9.140625" style="1"/>
    <col min="7432" max="7432" width="11.28515625" style="1" bestFit="1" customWidth="1"/>
    <col min="7433" max="7680" width="9.140625" style="1"/>
    <col min="7681" max="7681" width="8.85546875" style="1" customWidth="1"/>
    <col min="7682" max="7682" width="78.42578125" style="1" customWidth="1"/>
    <col min="7683" max="7683" width="21.140625" style="1" customWidth="1"/>
    <col min="7684" max="7684" width="19.5703125" style="1" customWidth="1"/>
    <col min="7685" max="7685" width="16.5703125" style="1" customWidth="1"/>
    <col min="7686" max="7687" width="9.140625" style="1"/>
    <col min="7688" max="7688" width="11.28515625" style="1" bestFit="1" customWidth="1"/>
    <col min="7689" max="7936" width="9.140625" style="1"/>
    <col min="7937" max="7937" width="8.85546875" style="1" customWidth="1"/>
    <col min="7938" max="7938" width="78.42578125" style="1" customWidth="1"/>
    <col min="7939" max="7939" width="21.140625" style="1" customWidth="1"/>
    <col min="7940" max="7940" width="19.5703125" style="1" customWidth="1"/>
    <col min="7941" max="7941" width="16.5703125" style="1" customWidth="1"/>
    <col min="7942" max="7943" width="9.140625" style="1"/>
    <col min="7944" max="7944" width="11.28515625" style="1" bestFit="1" customWidth="1"/>
    <col min="7945" max="8192" width="9.140625" style="1"/>
    <col min="8193" max="8193" width="8.85546875" style="1" customWidth="1"/>
    <col min="8194" max="8194" width="78.42578125" style="1" customWidth="1"/>
    <col min="8195" max="8195" width="21.140625" style="1" customWidth="1"/>
    <col min="8196" max="8196" width="19.5703125" style="1" customWidth="1"/>
    <col min="8197" max="8197" width="16.5703125" style="1" customWidth="1"/>
    <col min="8198" max="8199" width="9.140625" style="1"/>
    <col min="8200" max="8200" width="11.28515625" style="1" bestFit="1" customWidth="1"/>
    <col min="8201" max="8448" width="9.140625" style="1"/>
    <col min="8449" max="8449" width="8.85546875" style="1" customWidth="1"/>
    <col min="8450" max="8450" width="78.42578125" style="1" customWidth="1"/>
    <col min="8451" max="8451" width="21.140625" style="1" customWidth="1"/>
    <col min="8452" max="8452" width="19.5703125" style="1" customWidth="1"/>
    <col min="8453" max="8453" width="16.5703125" style="1" customWidth="1"/>
    <col min="8454" max="8455" width="9.140625" style="1"/>
    <col min="8456" max="8456" width="11.28515625" style="1" bestFit="1" customWidth="1"/>
    <col min="8457" max="8704" width="9.140625" style="1"/>
    <col min="8705" max="8705" width="8.85546875" style="1" customWidth="1"/>
    <col min="8706" max="8706" width="78.42578125" style="1" customWidth="1"/>
    <col min="8707" max="8707" width="21.140625" style="1" customWidth="1"/>
    <col min="8708" max="8708" width="19.5703125" style="1" customWidth="1"/>
    <col min="8709" max="8709" width="16.5703125" style="1" customWidth="1"/>
    <col min="8710" max="8711" width="9.140625" style="1"/>
    <col min="8712" max="8712" width="11.28515625" style="1" bestFit="1" customWidth="1"/>
    <col min="8713" max="8960" width="9.140625" style="1"/>
    <col min="8961" max="8961" width="8.85546875" style="1" customWidth="1"/>
    <col min="8962" max="8962" width="78.42578125" style="1" customWidth="1"/>
    <col min="8963" max="8963" width="21.140625" style="1" customWidth="1"/>
    <col min="8964" max="8964" width="19.5703125" style="1" customWidth="1"/>
    <col min="8965" max="8965" width="16.5703125" style="1" customWidth="1"/>
    <col min="8966" max="8967" width="9.140625" style="1"/>
    <col min="8968" max="8968" width="11.28515625" style="1" bestFit="1" customWidth="1"/>
    <col min="8969" max="9216" width="9.140625" style="1"/>
    <col min="9217" max="9217" width="8.85546875" style="1" customWidth="1"/>
    <col min="9218" max="9218" width="78.42578125" style="1" customWidth="1"/>
    <col min="9219" max="9219" width="21.140625" style="1" customWidth="1"/>
    <col min="9220" max="9220" width="19.5703125" style="1" customWidth="1"/>
    <col min="9221" max="9221" width="16.5703125" style="1" customWidth="1"/>
    <col min="9222" max="9223" width="9.140625" style="1"/>
    <col min="9224" max="9224" width="11.28515625" style="1" bestFit="1" customWidth="1"/>
    <col min="9225" max="9472" width="9.140625" style="1"/>
    <col min="9473" max="9473" width="8.85546875" style="1" customWidth="1"/>
    <col min="9474" max="9474" width="78.42578125" style="1" customWidth="1"/>
    <col min="9475" max="9475" width="21.140625" style="1" customWidth="1"/>
    <col min="9476" max="9476" width="19.5703125" style="1" customWidth="1"/>
    <col min="9477" max="9477" width="16.5703125" style="1" customWidth="1"/>
    <col min="9478" max="9479" width="9.140625" style="1"/>
    <col min="9480" max="9480" width="11.28515625" style="1" bestFit="1" customWidth="1"/>
    <col min="9481" max="9728" width="9.140625" style="1"/>
    <col min="9729" max="9729" width="8.85546875" style="1" customWidth="1"/>
    <col min="9730" max="9730" width="78.42578125" style="1" customWidth="1"/>
    <col min="9731" max="9731" width="21.140625" style="1" customWidth="1"/>
    <col min="9732" max="9732" width="19.5703125" style="1" customWidth="1"/>
    <col min="9733" max="9733" width="16.5703125" style="1" customWidth="1"/>
    <col min="9734" max="9735" width="9.140625" style="1"/>
    <col min="9736" max="9736" width="11.28515625" style="1" bestFit="1" customWidth="1"/>
    <col min="9737" max="9984" width="9.140625" style="1"/>
    <col min="9985" max="9985" width="8.85546875" style="1" customWidth="1"/>
    <col min="9986" max="9986" width="78.42578125" style="1" customWidth="1"/>
    <col min="9987" max="9987" width="21.140625" style="1" customWidth="1"/>
    <col min="9988" max="9988" width="19.5703125" style="1" customWidth="1"/>
    <col min="9989" max="9989" width="16.5703125" style="1" customWidth="1"/>
    <col min="9990" max="9991" width="9.140625" style="1"/>
    <col min="9992" max="9992" width="11.28515625" style="1" bestFit="1" customWidth="1"/>
    <col min="9993" max="10240" width="9.140625" style="1"/>
    <col min="10241" max="10241" width="8.85546875" style="1" customWidth="1"/>
    <col min="10242" max="10242" width="78.42578125" style="1" customWidth="1"/>
    <col min="10243" max="10243" width="21.140625" style="1" customWidth="1"/>
    <col min="10244" max="10244" width="19.5703125" style="1" customWidth="1"/>
    <col min="10245" max="10245" width="16.5703125" style="1" customWidth="1"/>
    <col min="10246" max="10247" width="9.140625" style="1"/>
    <col min="10248" max="10248" width="11.28515625" style="1" bestFit="1" customWidth="1"/>
    <col min="10249" max="10496" width="9.140625" style="1"/>
    <col min="10497" max="10497" width="8.85546875" style="1" customWidth="1"/>
    <col min="10498" max="10498" width="78.42578125" style="1" customWidth="1"/>
    <col min="10499" max="10499" width="21.140625" style="1" customWidth="1"/>
    <col min="10500" max="10500" width="19.5703125" style="1" customWidth="1"/>
    <col min="10501" max="10501" width="16.5703125" style="1" customWidth="1"/>
    <col min="10502" max="10503" width="9.140625" style="1"/>
    <col min="10504" max="10504" width="11.28515625" style="1" bestFit="1" customWidth="1"/>
    <col min="10505" max="10752" width="9.140625" style="1"/>
    <col min="10753" max="10753" width="8.85546875" style="1" customWidth="1"/>
    <col min="10754" max="10754" width="78.42578125" style="1" customWidth="1"/>
    <col min="10755" max="10755" width="21.140625" style="1" customWidth="1"/>
    <col min="10756" max="10756" width="19.5703125" style="1" customWidth="1"/>
    <col min="10757" max="10757" width="16.5703125" style="1" customWidth="1"/>
    <col min="10758" max="10759" width="9.140625" style="1"/>
    <col min="10760" max="10760" width="11.28515625" style="1" bestFit="1" customWidth="1"/>
    <col min="10761" max="11008" width="9.140625" style="1"/>
    <col min="11009" max="11009" width="8.85546875" style="1" customWidth="1"/>
    <col min="11010" max="11010" width="78.42578125" style="1" customWidth="1"/>
    <col min="11011" max="11011" width="21.140625" style="1" customWidth="1"/>
    <col min="11012" max="11012" width="19.5703125" style="1" customWidth="1"/>
    <col min="11013" max="11013" width="16.5703125" style="1" customWidth="1"/>
    <col min="11014" max="11015" width="9.140625" style="1"/>
    <col min="11016" max="11016" width="11.28515625" style="1" bestFit="1" customWidth="1"/>
    <col min="11017" max="11264" width="9.140625" style="1"/>
    <col min="11265" max="11265" width="8.85546875" style="1" customWidth="1"/>
    <col min="11266" max="11266" width="78.42578125" style="1" customWidth="1"/>
    <col min="11267" max="11267" width="21.140625" style="1" customWidth="1"/>
    <col min="11268" max="11268" width="19.5703125" style="1" customWidth="1"/>
    <col min="11269" max="11269" width="16.5703125" style="1" customWidth="1"/>
    <col min="11270" max="11271" width="9.140625" style="1"/>
    <col min="11272" max="11272" width="11.28515625" style="1" bestFit="1" customWidth="1"/>
    <col min="11273" max="11520" width="9.140625" style="1"/>
    <col min="11521" max="11521" width="8.85546875" style="1" customWidth="1"/>
    <col min="11522" max="11522" width="78.42578125" style="1" customWidth="1"/>
    <col min="11523" max="11523" width="21.140625" style="1" customWidth="1"/>
    <col min="11524" max="11524" width="19.5703125" style="1" customWidth="1"/>
    <col min="11525" max="11525" width="16.5703125" style="1" customWidth="1"/>
    <col min="11526" max="11527" width="9.140625" style="1"/>
    <col min="11528" max="11528" width="11.28515625" style="1" bestFit="1" customWidth="1"/>
    <col min="11529" max="11776" width="9.140625" style="1"/>
    <col min="11777" max="11777" width="8.85546875" style="1" customWidth="1"/>
    <col min="11778" max="11778" width="78.42578125" style="1" customWidth="1"/>
    <col min="11779" max="11779" width="21.140625" style="1" customWidth="1"/>
    <col min="11780" max="11780" width="19.5703125" style="1" customWidth="1"/>
    <col min="11781" max="11781" width="16.5703125" style="1" customWidth="1"/>
    <col min="11782" max="11783" width="9.140625" style="1"/>
    <col min="11784" max="11784" width="11.28515625" style="1" bestFit="1" customWidth="1"/>
    <col min="11785" max="12032" width="9.140625" style="1"/>
    <col min="12033" max="12033" width="8.85546875" style="1" customWidth="1"/>
    <col min="12034" max="12034" width="78.42578125" style="1" customWidth="1"/>
    <col min="12035" max="12035" width="21.140625" style="1" customWidth="1"/>
    <col min="12036" max="12036" width="19.5703125" style="1" customWidth="1"/>
    <col min="12037" max="12037" width="16.5703125" style="1" customWidth="1"/>
    <col min="12038" max="12039" width="9.140625" style="1"/>
    <col min="12040" max="12040" width="11.28515625" style="1" bestFit="1" customWidth="1"/>
    <col min="12041" max="12288" width="9.140625" style="1"/>
    <col min="12289" max="12289" width="8.85546875" style="1" customWidth="1"/>
    <col min="12290" max="12290" width="78.42578125" style="1" customWidth="1"/>
    <col min="12291" max="12291" width="21.140625" style="1" customWidth="1"/>
    <col min="12292" max="12292" width="19.5703125" style="1" customWidth="1"/>
    <col min="12293" max="12293" width="16.5703125" style="1" customWidth="1"/>
    <col min="12294" max="12295" width="9.140625" style="1"/>
    <col min="12296" max="12296" width="11.28515625" style="1" bestFit="1" customWidth="1"/>
    <col min="12297" max="12544" width="9.140625" style="1"/>
    <col min="12545" max="12545" width="8.85546875" style="1" customWidth="1"/>
    <col min="12546" max="12546" width="78.42578125" style="1" customWidth="1"/>
    <col min="12547" max="12547" width="21.140625" style="1" customWidth="1"/>
    <col min="12548" max="12548" width="19.5703125" style="1" customWidth="1"/>
    <col min="12549" max="12549" width="16.5703125" style="1" customWidth="1"/>
    <col min="12550" max="12551" width="9.140625" style="1"/>
    <col min="12552" max="12552" width="11.28515625" style="1" bestFit="1" customWidth="1"/>
    <col min="12553" max="12800" width="9.140625" style="1"/>
    <col min="12801" max="12801" width="8.85546875" style="1" customWidth="1"/>
    <col min="12802" max="12802" width="78.42578125" style="1" customWidth="1"/>
    <col min="12803" max="12803" width="21.140625" style="1" customWidth="1"/>
    <col min="12804" max="12804" width="19.5703125" style="1" customWidth="1"/>
    <col min="12805" max="12805" width="16.5703125" style="1" customWidth="1"/>
    <col min="12806" max="12807" width="9.140625" style="1"/>
    <col min="12808" max="12808" width="11.28515625" style="1" bestFit="1" customWidth="1"/>
    <col min="12809" max="13056" width="9.140625" style="1"/>
    <col min="13057" max="13057" width="8.85546875" style="1" customWidth="1"/>
    <col min="13058" max="13058" width="78.42578125" style="1" customWidth="1"/>
    <col min="13059" max="13059" width="21.140625" style="1" customWidth="1"/>
    <col min="13060" max="13060" width="19.5703125" style="1" customWidth="1"/>
    <col min="13061" max="13061" width="16.5703125" style="1" customWidth="1"/>
    <col min="13062" max="13063" width="9.140625" style="1"/>
    <col min="13064" max="13064" width="11.28515625" style="1" bestFit="1" customWidth="1"/>
    <col min="13065" max="13312" width="9.140625" style="1"/>
    <col min="13313" max="13313" width="8.85546875" style="1" customWidth="1"/>
    <col min="13314" max="13314" width="78.42578125" style="1" customWidth="1"/>
    <col min="13315" max="13315" width="21.140625" style="1" customWidth="1"/>
    <col min="13316" max="13316" width="19.5703125" style="1" customWidth="1"/>
    <col min="13317" max="13317" width="16.5703125" style="1" customWidth="1"/>
    <col min="13318" max="13319" width="9.140625" style="1"/>
    <col min="13320" max="13320" width="11.28515625" style="1" bestFit="1" customWidth="1"/>
    <col min="13321" max="13568" width="9.140625" style="1"/>
    <col min="13569" max="13569" width="8.85546875" style="1" customWidth="1"/>
    <col min="13570" max="13570" width="78.42578125" style="1" customWidth="1"/>
    <col min="13571" max="13571" width="21.140625" style="1" customWidth="1"/>
    <col min="13572" max="13572" width="19.5703125" style="1" customWidth="1"/>
    <col min="13573" max="13573" width="16.5703125" style="1" customWidth="1"/>
    <col min="13574" max="13575" width="9.140625" style="1"/>
    <col min="13576" max="13576" width="11.28515625" style="1" bestFit="1" customWidth="1"/>
    <col min="13577" max="13824" width="9.140625" style="1"/>
    <col min="13825" max="13825" width="8.85546875" style="1" customWidth="1"/>
    <col min="13826" max="13826" width="78.42578125" style="1" customWidth="1"/>
    <col min="13827" max="13827" width="21.140625" style="1" customWidth="1"/>
    <col min="13828" max="13828" width="19.5703125" style="1" customWidth="1"/>
    <col min="13829" max="13829" width="16.5703125" style="1" customWidth="1"/>
    <col min="13830" max="13831" width="9.140625" style="1"/>
    <col min="13832" max="13832" width="11.28515625" style="1" bestFit="1" customWidth="1"/>
    <col min="13833" max="14080" width="9.140625" style="1"/>
    <col min="14081" max="14081" width="8.85546875" style="1" customWidth="1"/>
    <col min="14082" max="14082" width="78.42578125" style="1" customWidth="1"/>
    <col min="14083" max="14083" width="21.140625" style="1" customWidth="1"/>
    <col min="14084" max="14084" width="19.5703125" style="1" customWidth="1"/>
    <col min="14085" max="14085" width="16.5703125" style="1" customWidth="1"/>
    <col min="14086" max="14087" width="9.140625" style="1"/>
    <col min="14088" max="14088" width="11.28515625" style="1" bestFit="1" customWidth="1"/>
    <col min="14089" max="14336" width="9.140625" style="1"/>
    <col min="14337" max="14337" width="8.85546875" style="1" customWidth="1"/>
    <col min="14338" max="14338" width="78.42578125" style="1" customWidth="1"/>
    <col min="14339" max="14339" width="21.140625" style="1" customWidth="1"/>
    <col min="14340" max="14340" width="19.5703125" style="1" customWidth="1"/>
    <col min="14341" max="14341" width="16.5703125" style="1" customWidth="1"/>
    <col min="14342" max="14343" width="9.140625" style="1"/>
    <col min="14344" max="14344" width="11.28515625" style="1" bestFit="1" customWidth="1"/>
    <col min="14345" max="14592" width="9.140625" style="1"/>
    <col min="14593" max="14593" width="8.85546875" style="1" customWidth="1"/>
    <col min="14594" max="14594" width="78.42578125" style="1" customWidth="1"/>
    <col min="14595" max="14595" width="21.140625" style="1" customWidth="1"/>
    <col min="14596" max="14596" width="19.5703125" style="1" customWidth="1"/>
    <col min="14597" max="14597" width="16.5703125" style="1" customWidth="1"/>
    <col min="14598" max="14599" width="9.140625" style="1"/>
    <col min="14600" max="14600" width="11.28515625" style="1" bestFit="1" customWidth="1"/>
    <col min="14601" max="14848" width="9.140625" style="1"/>
    <col min="14849" max="14849" width="8.85546875" style="1" customWidth="1"/>
    <col min="14850" max="14850" width="78.42578125" style="1" customWidth="1"/>
    <col min="14851" max="14851" width="21.140625" style="1" customWidth="1"/>
    <col min="14852" max="14852" width="19.5703125" style="1" customWidth="1"/>
    <col min="14853" max="14853" width="16.5703125" style="1" customWidth="1"/>
    <col min="14854" max="14855" width="9.140625" style="1"/>
    <col min="14856" max="14856" width="11.28515625" style="1" bestFit="1" customWidth="1"/>
    <col min="14857" max="15104" width="9.140625" style="1"/>
    <col min="15105" max="15105" width="8.85546875" style="1" customWidth="1"/>
    <col min="15106" max="15106" width="78.42578125" style="1" customWidth="1"/>
    <col min="15107" max="15107" width="21.140625" style="1" customWidth="1"/>
    <col min="15108" max="15108" width="19.5703125" style="1" customWidth="1"/>
    <col min="15109" max="15109" width="16.5703125" style="1" customWidth="1"/>
    <col min="15110" max="15111" width="9.140625" style="1"/>
    <col min="15112" max="15112" width="11.28515625" style="1" bestFit="1" customWidth="1"/>
    <col min="15113" max="15360" width="9.140625" style="1"/>
    <col min="15361" max="15361" width="8.85546875" style="1" customWidth="1"/>
    <col min="15362" max="15362" width="78.42578125" style="1" customWidth="1"/>
    <col min="15363" max="15363" width="21.140625" style="1" customWidth="1"/>
    <col min="15364" max="15364" width="19.5703125" style="1" customWidth="1"/>
    <col min="15365" max="15365" width="16.5703125" style="1" customWidth="1"/>
    <col min="15366" max="15367" width="9.140625" style="1"/>
    <col min="15368" max="15368" width="11.28515625" style="1" bestFit="1" customWidth="1"/>
    <col min="15369" max="15616" width="9.140625" style="1"/>
    <col min="15617" max="15617" width="8.85546875" style="1" customWidth="1"/>
    <col min="15618" max="15618" width="78.42578125" style="1" customWidth="1"/>
    <col min="15619" max="15619" width="21.140625" style="1" customWidth="1"/>
    <col min="15620" max="15620" width="19.5703125" style="1" customWidth="1"/>
    <col min="15621" max="15621" width="16.5703125" style="1" customWidth="1"/>
    <col min="15622" max="15623" width="9.140625" style="1"/>
    <col min="15624" max="15624" width="11.28515625" style="1" bestFit="1" customWidth="1"/>
    <col min="15625" max="15872" width="9.140625" style="1"/>
    <col min="15873" max="15873" width="8.85546875" style="1" customWidth="1"/>
    <col min="15874" max="15874" width="78.42578125" style="1" customWidth="1"/>
    <col min="15875" max="15875" width="21.140625" style="1" customWidth="1"/>
    <col min="15876" max="15876" width="19.5703125" style="1" customWidth="1"/>
    <col min="15877" max="15877" width="16.5703125" style="1" customWidth="1"/>
    <col min="15878" max="15879" width="9.140625" style="1"/>
    <col min="15880" max="15880" width="11.28515625" style="1" bestFit="1" customWidth="1"/>
    <col min="15881" max="16128" width="9.140625" style="1"/>
    <col min="16129" max="16129" width="8.85546875" style="1" customWidth="1"/>
    <col min="16130" max="16130" width="78.42578125" style="1" customWidth="1"/>
    <col min="16131" max="16131" width="21.140625" style="1" customWidth="1"/>
    <col min="16132" max="16132" width="19.5703125" style="1" customWidth="1"/>
    <col min="16133" max="16133" width="16.5703125" style="1" customWidth="1"/>
    <col min="16134" max="16135" width="9.140625" style="1"/>
    <col min="16136" max="16136" width="11.28515625" style="1" bestFit="1" customWidth="1"/>
    <col min="16137" max="16384" width="9.140625" style="1"/>
  </cols>
  <sheetData>
    <row r="1" spans="1:5" x14ac:dyDescent="0.3">
      <c r="C1" s="2" t="s">
        <v>72</v>
      </c>
      <c r="D1" s="7"/>
    </row>
    <row r="2" spans="1:5" x14ac:dyDescent="0.3">
      <c r="C2" s="4" t="s">
        <v>0</v>
      </c>
      <c r="D2" s="7"/>
    </row>
    <row r="3" spans="1:5" x14ac:dyDescent="0.3">
      <c r="C3" s="5" t="s">
        <v>1</v>
      </c>
      <c r="D3" s="7"/>
    </row>
    <row r="4" spans="1:5" x14ac:dyDescent="0.3">
      <c r="C4" s="5" t="s">
        <v>2</v>
      </c>
      <c r="D4" s="7"/>
    </row>
    <row r="5" spans="1:5" x14ac:dyDescent="0.3">
      <c r="C5" s="93" t="s">
        <v>73</v>
      </c>
      <c r="D5" s="7"/>
    </row>
    <row r="6" spans="1:5" x14ac:dyDescent="0.3">
      <c r="D6" s="7"/>
    </row>
    <row r="7" spans="1:5" x14ac:dyDescent="0.3">
      <c r="C7" s="2" t="s">
        <v>39</v>
      </c>
      <c r="D7" s="3"/>
      <c r="E7" s="3"/>
    </row>
    <row r="8" spans="1:5" x14ac:dyDescent="0.3">
      <c r="C8" s="4" t="s">
        <v>0</v>
      </c>
      <c r="D8" s="3"/>
      <c r="E8" s="3"/>
    </row>
    <row r="9" spans="1:5" x14ac:dyDescent="0.3">
      <c r="C9" s="5" t="s">
        <v>1</v>
      </c>
      <c r="D9" s="3"/>
      <c r="E9" s="3"/>
    </row>
    <row r="10" spans="1:5" x14ac:dyDescent="0.3">
      <c r="C10" s="5" t="s">
        <v>2</v>
      </c>
      <c r="D10" s="3"/>
      <c r="E10" s="3"/>
    </row>
    <row r="11" spans="1:5" x14ac:dyDescent="0.3">
      <c r="C11" s="5" t="s">
        <v>56</v>
      </c>
      <c r="D11" s="3"/>
      <c r="E11" s="3"/>
    </row>
    <row r="12" spans="1:5" x14ac:dyDescent="0.3">
      <c r="D12" s="7"/>
    </row>
    <row r="13" spans="1:5" ht="15" customHeight="1" x14ac:dyDescent="0.3">
      <c r="C13" s="8"/>
      <c r="D13" s="7"/>
      <c r="E13" s="7" t="s">
        <v>8</v>
      </c>
    </row>
    <row r="14" spans="1:5" ht="15.75" customHeight="1" x14ac:dyDescent="0.3">
      <c r="A14" s="9"/>
      <c r="B14" s="9"/>
      <c r="C14" s="9"/>
      <c r="D14" s="9"/>
      <c r="E14" s="9"/>
    </row>
    <row r="15" spans="1:5" x14ac:dyDescent="0.3">
      <c r="A15" s="79" t="s">
        <v>10</v>
      </c>
      <c r="B15" s="79"/>
      <c r="C15" s="79"/>
      <c r="D15" s="79"/>
      <c r="E15" s="79"/>
    </row>
    <row r="16" spans="1:5" ht="18.75" customHeight="1" x14ac:dyDescent="0.3">
      <c r="A16" s="79" t="s">
        <v>9</v>
      </c>
      <c r="B16" s="79"/>
      <c r="C16" s="79"/>
      <c r="D16" s="79"/>
      <c r="E16" s="79"/>
    </row>
    <row r="17" spans="1:5" ht="15" customHeight="1" x14ac:dyDescent="0.3">
      <c r="A17" s="79" t="s">
        <v>44</v>
      </c>
      <c r="B17" s="79"/>
      <c r="C17" s="79"/>
      <c r="D17" s="79"/>
      <c r="E17" s="79"/>
    </row>
    <row r="18" spans="1:5" ht="15" customHeight="1" x14ac:dyDescent="0.3">
      <c r="A18" s="10"/>
      <c r="B18" s="10"/>
      <c r="C18" s="10"/>
      <c r="D18" s="10"/>
      <c r="E18" s="10"/>
    </row>
    <row r="19" spans="1:5" ht="18.75" customHeight="1" x14ac:dyDescent="0.3">
      <c r="A19" s="10"/>
      <c r="B19" s="10"/>
      <c r="C19" s="10"/>
      <c r="D19" s="80" t="s">
        <v>3</v>
      </c>
      <c r="E19" s="80"/>
    </row>
    <row r="20" spans="1:5" ht="20.25" customHeight="1" x14ac:dyDescent="0.3">
      <c r="A20" s="11" t="s">
        <v>4</v>
      </c>
      <c r="B20" s="11" t="s">
        <v>11</v>
      </c>
      <c r="C20" s="12" t="s">
        <v>5</v>
      </c>
      <c r="D20" s="11" t="s">
        <v>7</v>
      </c>
      <c r="E20" s="11" t="s">
        <v>43</v>
      </c>
    </row>
    <row r="21" spans="1:5" x14ac:dyDescent="0.3">
      <c r="A21" s="13">
        <v>1</v>
      </c>
      <c r="B21" s="13">
        <v>2</v>
      </c>
      <c r="C21" s="14" t="s">
        <v>6</v>
      </c>
      <c r="D21" s="13">
        <v>4</v>
      </c>
      <c r="E21" s="13">
        <v>5</v>
      </c>
    </row>
    <row r="22" spans="1:5" x14ac:dyDescent="0.3">
      <c r="A22" s="13">
        <v>1</v>
      </c>
      <c r="B22" s="19" t="s">
        <v>12</v>
      </c>
      <c r="C22" s="40">
        <v>167</v>
      </c>
      <c r="D22" s="40">
        <v>146</v>
      </c>
      <c r="E22" s="40">
        <v>151</v>
      </c>
    </row>
    <row r="23" spans="1:5" x14ac:dyDescent="0.3">
      <c r="A23" s="13">
        <v>2</v>
      </c>
      <c r="B23" s="19" t="s">
        <v>13</v>
      </c>
      <c r="C23" s="40">
        <v>388</v>
      </c>
      <c r="D23" s="40">
        <v>340</v>
      </c>
      <c r="E23" s="40">
        <v>351</v>
      </c>
    </row>
    <row r="24" spans="1:5" x14ac:dyDescent="0.3">
      <c r="A24" s="13">
        <v>3</v>
      </c>
      <c r="B24" s="19" t="s">
        <v>14</v>
      </c>
      <c r="C24" s="40">
        <v>554</v>
      </c>
      <c r="D24" s="40">
        <v>485</v>
      </c>
      <c r="E24" s="40">
        <v>501</v>
      </c>
    </row>
    <row r="25" spans="1:5" x14ac:dyDescent="0.3">
      <c r="A25" s="13">
        <v>4</v>
      </c>
      <c r="B25" s="19" t="s">
        <v>15</v>
      </c>
      <c r="C25" s="40">
        <v>188</v>
      </c>
      <c r="D25" s="40">
        <v>165</v>
      </c>
      <c r="E25" s="40">
        <v>170</v>
      </c>
    </row>
    <row r="26" spans="1:5" x14ac:dyDescent="0.3">
      <c r="A26" s="13">
        <v>5</v>
      </c>
      <c r="B26" s="19" t="s">
        <v>40</v>
      </c>
      <c r="C26" s="40">
        <v>250</v>
      </c>
      <c r="D26" s="40">
        <v>219</v>
      </c>
      <c r="E26" s="40">
        <v>227</v>
      </c>
    </row>
    <row r="27" spans="1:5" x14ac:dyDescent="0.3">
      <c r="A27" s="13">
        <v>6</v>
      </c>
      <c r="B27" s="19" t="s">
        <v>16</v>
      </c>
      <c r="C27" s="40">
        <v>264</v>
      </c>
      <c r="D27" s="40">
        <v>231</v>
      </c>
      <c r="E27" s="40">
        <v>239</v>
      </c>
    </row>
    <row r="28" spans="1:5" x14ac:dyDescent="0.3">
      <c r="A28" s="13">
        <v>7</v>
      </c>
      <c r="B28" s="19" t="s">
        <v>17</v>
      </c>
      <c r="C28" s="40">
        <v>113</v>
      </c>
      <c r="D28" s="40">
        <v>99</v>
      </c>
      <c r="E28" s="40">
        <v>102</v>
      </c>
    </row>
    <row r="29" spans="1:5" x14ac:dyDescent="0.3">
      <c r="A29" s="13">
        <v>8</v>
      </c>
      <c r="B29" s="19" t="s">
        <v>18</v>
      </c>
      <c r="C29" s="40">
        <v>346</v>
      </c>
      <c r="D29" s="40">
        <v>303</v>
      </c>
      <c r="E29" s="40">
        <v>313</v>
      </c>
    </row>
    <row r="30" spans="1:5" x14ac:dyDescent="0.3">
      <c r="A30" s="13">
        <v>9</v>
      </c>
      <c r="B30" s="19" t="s">
        <v>41</v>
      </c>
      <c r="C30" s="40">
        <v>500</v>
      </c>
      <c r="D30" s="40">
        <v>438</v>
      </c>
      <c r="E30" s="40">
        <v>452</v>
      </c>
    </row>
    <row r="31" spans="1:5" x14ac:dyDescent="0.3">
      <c r="A31" s="13">
        <v>10</v>
      </c>
      <c r="B31" s="19" t="s">
        <v>19</v>
      </c>
      <c r="C31" s="40">
        <v>1282</v>
      </c>
      <c r="D31" s="40">
        <v>1123</v>
      </c>
      <c r="E31" s="40">
        <v>1159</v>
      </c>
    </row>
    <row r="32" spans="1:5" x14ac:dyDescent="0.3">
      <c r="A32" s="13">
        <v>11</v>
      </c>
      <c r="B32" s="20" t="s">
        <v>42</v>
      </c>
      <c r="C32" s="40">
        <v>306</v>
      </c>
      <c r="D32" s="40">
        <v>268</v>
      </c>
      <c r="E32" s="40">
        <v>276</v>
      </c>
    </row>
    <row r="33" spans="1:8" x14ac:dyDescent="0.3">
      <c r="A33" s="13">
        <v>12</v>
      </c>
      <c r="B33" s="20" t="s">
        <v>20</v>
      </c>
      <c r="C33" s="40">
        <v>94</v>
      </c>
      <c r="D33" s="40">
        <v>82</v>
      </c>
      <c r="E33" s="40">
        <v>85</v>
      </c>
    </row>
    <row r="34" spans="1:8" s="15" customFormat="1" x14ac:dyDescent="0.3">
      <c r="A34" s="13">
        <v>13</v>
      </c>
      <c r="B34" s="20" t="s">
        <v>21</v>
      </c>
      <c r="C34" s="40">
        <v>1350</v>
      </c>
      <c r="D34" s="40">
        <v>1183</v>
      </c>
      <c r="E34" s="40">
        <v>1221</v>
      </c>
    </row>
    <row r="35" spans="1:8" x14ac:dyDescent="0.3">
      <c r="A35" s="13">
        <v>14</v>
      </c>
      <c r="B35" s="20" t="s">
        <v>22</v>
      </c>
      <c r="C35" s="40">
        <v>301</v>
      </c>
      <c r="D35" s="40">
        <v>264</v>
      </c>
      <c r="E35" s="40">
        <v>272</v>
      </c>
    </row>
    <row r="36" spans="1:8" s="15" customFormat="1" x14ac:dyDescent="0.3">
      <c r="A36" s="13">
        <v>15</v>
      </c>
      <c r="B36" s="20" t="s">
        <v>23</v>
      </c>
      <c r="C36" s="40">
        <v>473</v>
      </c>
      <c r="D36" s="40">
        <v>414</v>
      </c>
      <c r="E36" s="40">
        <v>428</v>
      </c>
      <c r="F36" s="16"/>
    </row>
    <row r="37" spans="1:8" s="15" customFormat="1" x14ac:dyDescent="0.3">
      <c r="A37" s="13">
        <v>16</v>
      </c>
      <c r="B37" s="20" t="s">
        <v>24</v>
      </c>
      <c r="C37" s="40">
        <v>303</v>
      </c>
      <c r="D37" s="40">
        <v>266</v>
      </c>
      <c r="E37" s="40">
        <v>274</v>
      </c>
      <c r="F37" s="16"/>
    </row>
    <row r="38" spans="1:8" s="15" customFormat="1" x14ac:dyDescent="0.3">
      <c r="A38" s="13">
        <v>17</v>
      </c>
      <c r="B38" s="20" t="s">
        <v>25</v>
      </c>
      <c r="C38" s="40">
        <v>353</v>
      </c>
      <c r="D38" s="40">
        <v>309</v>
      </c>
      <c r="E38" s="40">
        <v>319</v>
      </c>
      <c r="F38" s="16"/>
      <c r="H38" s="17"/>
    </row>
    <row r="39" spans="1:8" s="15" customFormat="1" x14ac:dyDescent="0.3">
      <c r="A39" s="13">
        <v>18</v>
      </c>
      <c r="B39" s="20" t="s">
        <v>26</v>
      </c>
      <c r="C39" s="40">
        <v>604</v>
      </c>
      <c r="D39" s="40">
        <v>529</v>
      </c>
      <c r="E39" s="40">
        <v>546</v>
      </c>
      <c r="F39" s="16"/>
    </row>
    <row r="40" spans="1:8" x14ac:dyDescent="0.3">
      <c r="A40" s="13">
        <v>19</v>
      </c>
      <c r="B40" s="21" t="s">
        <v>50</v>
      </c>
      <c r="C40" s="42">
        <v>3227</v>
      </c>
      <c r="D40" s="22">
        <v>2827</v>
      </c>
      <c r="E40" s="22">
        <v>2918</v>
      </c>
    </row>
    <row r="41" spans="1:8" x14ac:dyDescent="0.3">
      <c r="A41" s="77" t="s">
        <v>27</v>
      </c>
      <c r="B41" s="78"/>
      <c r="C41" s="41">
        <f>C22+C23+C24+C25+C26+C27+C28+C29+C30+C31+C32+C33+C34+C35+C36+C37+C38+C39+C40</f>
        <v>11063</v>
      </c>
      <c r="D41" s="41">
        <f t="shared" ref="D41:E41" si="0">D22+D23+D24+D25+D26+D27+D28+D29+D30+D31+D32+D33+D34+D35+D36+D37+D38+D39+D40</f>
        <v>9691</v>
      </c>
      <c r="E41" s="41">
        <f t="shared" si="0"/>
        <v>10004</v>
      </c>
    </row>
    <row r="42" spans="1:8" x14ac:dyDescent="0.3">
      <c r="D42" s="7"/>
    </row>
    <row r="43" spans="1:8" x14ac:dyDescent="0.3">
      <c r="D43" s="7"/>
    </row>
    <row r="44" spans="1:8" x14ac:dyDescent="0.3">
      <c r="D44" s="7"/>
    </row>
    <row r="45" spans="1:8" x14ac:dyDescent="0.3">
      <c r="D45" s="7"/>
    </row>
    <row r="46" spans="1:8" x14ac:dyDescent="0.3">
      <c r="D46" s="7"/>
    </row>
    <row r="47" spans="1:8" x14ac:dyDescent="0.3">
      <c r="D47" s="7"/>
    </row>
    <row r="48" spans="1:8" x14ac:dyDescent="0.3">
      <c r="D48" s="7"/>
    </row>
    <row r="49" spans="4:4" x14ac:dyDescent="0.3">
      <c r="D49" s="7"/>
    </row>
    <row r="50" spans="4:4" x14ac:dyDescent="0.3">
      <c r="D50" s="7"/>
    </row>
    <row r="51" spans="4:4" x14ac:dyDescent="0.3">
      <c r="D51" s="7"/>
    </row>
    <row r="52" spans="4:4" x14ac:dyDescent="0.3">
      <c r="D52" s="7"/>
    </row>
    <row r="53" spans="4:4" x14ac:dyDescent="0.3">
      <c r="D53" s="7"/>
    </row>
    <row r="54" spans="4:4" x14ac:dyDescent="0.3">
      <c r="D54" s="7"/>
    </row>
    <row r="55" spans="4:4" x14ac:dyDescent="0.3">
      <c r="D55" s="7"/>
    </row>
    <row r="56" spans="4:4" x14ac:dyDescent="0.3">
      <c r="D56" s="7"/>
    </row>
    <row r="57" spans="4:4" x14ac:dyDescent="0.3">
      <c r="D57" s="7"/>
    </row>
    <row r="58" spans="4:4" x14ac:dyDescent="0.3">
      <c r="D58" s="7"/>
    </row>
    <row r="59" spans="4:4" x14ac:dyDescent="0.3">
      <c r="D59" s="7"/>
    </row>
    <row r="60" spans="4:4" x14ac:dyDescent="0.3">
      <c r="D60" s="7"/>
    </row>
    <row r="61" spans="4:4" x14ac:dyDescent="0.3">
      <c r="D61" s="7"/>
    </row>
    <row r="62" spans="4:4" x14ac:dyDescent="0.3">
      <c r="D62" s="7"/>
    </row>
    <row r="63" spans="4:4" x14ac:dyDescent="0.3">
      <c r="D63" s="7"/>
    </row>
    <row r="64" spans="4:4" x14ac:dyDescent="0.3">
      <c r="D64" s="7"/>
    </row>
    <row r="65" spans="4:4" x14ac:dyDescent="0.3">
      <c r="D65" s="7"/>
    </row>
    <row r="66" spans="4:4" x14ac:dyDescent="0.3">
      <c r="D66" s="7"/>
    </row>
    <row r="67" spans="4:4" x14ac:dyDescent="0.3">
      <c r="D67" s="7"/>
    </row>
    <row r="68" spans="4:4" x14ac:dyDescent="0.3">
      <c r="D68" s="7"/>
    </row>
    <row r="69" spans="4:4" x14ac:dyDescent="0.3">
      <c r="D69" s="7"/>
    </row>
    <row r="70" spans="4:4" x14ac:dyDescent="0.3">
      <c r="D70" s="7"/>
    </row>
    <row r="71" spans="4:4" x14ac:dyDescent="0.3">
      <c r="D71" s="7"/>
    </row>
    <row r="72" spans="4:4" x14ac:dyDescent="0.3">
      <c r="D72" s="7"/>
    </row>
    <row r="73" spans="4:4" x14ac:dyDescent="0.3">
      <c r="D73" s="7"/>
    </row>
    <row r="74" spans="4:4" x14ac:dyDescent="0.3">
      <c r="D74" s="7"/>
    </row>
    <row r="75" spans="4:4" x14ac:dyDescent="0.3">
      <c r="D75" s="7"/>
    </row>
    <row r="76" spans="4:4" x14ac:dyDescent="0.3">
      <c r="D76" s="7"/>
    </row>
    <row r="77" spans="4:4" x14ac:dyDescent="0.3">
      <c r="D77" s="7"/>
    </row>
    <row r="78" spans="4:4" x14ac:dyDescent="0.3">
      <c r="D78" s="7"/>
    </row>
    <row r="79" spans="4:4" x14ac:dyDescent="0.3">
      <c r="D79" s="7"/>
    </row>
    <row r="80" spans="4:4" x14ac:dyDescent="0.3">
      <c r="D80" s="7"/>
    </row>
    <row r="81" spans="4:4" x14ac:dyDescent="0.3">
      <c r="D81" s="7"/>
    </row>
    <row r="82" spans="4:4" x14ac:dyDescent="0.3">
      <c r="D82" s="7"/>
    </row>
    <row r="83" spans="4:4" x14ac:dyDescent="0.3">
      <c r="D83" s="7"/>
    </row>
    <row r="84" spans="4:4" x14ac:dyDescent="0.3">
      <c r="D84" s="7"/>
    </row>
    <row r="85" spans="4:4" x14ac:dyDescent="0.3">
      <c r="D85" s="7"/>
    </row>
    <row r="86" spans="4:4" x14ac:dyDescent="0.3">
      <c r="D86" s="7"/>
    </row>
    <row r="87" spans="4:4" x14ac:dyDescent="0.3">
      <c r="D87" s="7"/>
    </row>
    <row r="88" spans="4:4" x14ac:dyDescent="0.3">
      <c r="D88" s="7"/>
    </row>
    <row r="89" spans="4:4" x14ac:dyDescent="0.3">
      <c r="D89" s="7"/>
    </row>
    <row r="90" spans="4:4" x14ac:dyDescent="0.3">
      <c r="D90" s="7"/>
    </row>
    <row r="91" spans="4:4" x14ac:dyDescent="0.3">
      <c r="D91" s="7"/>
    </row>
    <row r="92" spans="4:4" x14ac:dyDescent="0.3">
      <c r="D92" s="7"/>
    </row>
    <row r="93" spans="4:4" x14ac:dyDescent="0.3">
      <c r="D93" s="7"/>
    </row>
    <row r="94" spans="4:4" x14ac:dyDescent="0.3">
      <c r="D94" s="7"/>
    </row>
    <row r="95" spans="4:4" x14ac:dyDescent="0.3">
      <c r="D95" s="7"/>
    </row>
    <row r="96" spans="4:4" x14ac:dyDescent="0.3">
      <c r="D96" s="7"/>
    </row>
    <row r="97" spans="4:4" x14ac:dyDescent="0.3">
      <c r="D97" s="7"/>
    </row>
    <row r="98" spans="4:4" x14ac:dyDescent="0.3">
      <c r="D98" s="7"/>
    </row>
    <row r="99" spans="4:4" x14ac:dyDescent="0.3">
      <c r="D99" s="7"/>
    </row>
    <row r="100" spans="4:4" x14ac:dyDescent="0.3">
      <c r="D100" s="7"/>
    </row>
    <row r="101" spans="4:4" x14ac:dyDescent="0.3">
      <c r="D101" s="7"/>
    </row>
    <row r="102" spans="4:4" x14ac:dyDescent="0.3">
      <c r="D102" s="7"/>
    </row>
    <row r="103" spans="4:4" x14ac:dyDescent="0.3">
      <c r="D103" s="7"/>
    </row>
    <row r="104" spans="4:4" x14ac:dyDescent="0.3">
      <c r="D104" s="7"/>
    </row>
    <row r="105" spans="4:4" x14ac:dyDescent="0.3">
      <c r="D105" s="7"/>
    </row>
    <row r="106" spans="4:4" x14ac:dyDescent="0.3">
      <c r="D106" s="7"/>
    </row>
    <row r="107" spans="4:4" x14ac:dyDescent="0.3">
      <c r="D107" s="7"/>
    </row>
    <row r="108" spans="4:4" x14ac:dyDescent="0.3">
      <c r="D108" s="7"/>
    </row>
    <row r="109" spans="4:4" x14ac:dyDescent="0.3">
      <c r="D109" s="7"/>
    </row>
    <row r="110" spans="4:4" x14ac:dyDescent="0.3">
      <c r="D110" s="7"/>
    </row>
    <row r="111" spans="4:4" x14ac:dyDescent="0.3">
      <c r="D111" s="7"/>
    </row>
    <row r="112" spans="4:4" x14ac:dyDescent="0.3">
      <c r="D112" s="7"/>
    </row>
    <row r="113" spans="4:4" x14ac:dyDescent="0.3">
      <c r="D113" s="7"/>
    </row>
    <row r="114" spans="4:4" x14ac:dyDescent="0.3">
      <c r="D114" s="7"/>
    </row>
    <row r="115" spans="4:4" x14ac:dyDescent="0.3">
      <c r="D115" s="7"/>
    </row>
    <row r="116" spans="4:4" x14ac:dyDescent="0.3">
      <c r="D116" s="7"/>
    </row>
    <row r="117" spans="4:4" x14ac:dyDescent="0.3">
      <c r="D117" s="7"/>
    </row>
    <row r="118" spans="4:4" x14ac:dyDescent="0.3">
      <c r="D118" s="7"/>
    </row>
    <row r="119" spans="4:4" x14ac:dyDescent="0.3">
      <c r="D119" s="7"/>
    </row>
    <row r="120" spans="4:4" x14ac:dyDescent="0.3">
      <c r="D120" s="7"/>
    </row>
    <row r="121" spans="4:4" x14ac:dyDescent="0.3">
      <c r="D121" s="7"/>
    </row>
    <row r="122" spans="4:4" x14ac:dyDescent="0.3">
      <c r="D122" s="7"/>
    </row>
    <row r="123" spans="4:4" x14ac:dyDescent="0.3">
      <c r="D123" s="7"/>
    </row>
    <row r="124" spans="4:4" x14ac:dyDescent="0.3">
      <c r="D124" s="7"/>
    </row>
    <row r="125" spans="4:4" x14ac:dyDescent="0.3">
      <c r="D125" s="7"/>
    </row>
    <row r="126" spans="4:4" x14ac:dyDescent="0.3">
      <c r="D126" s="7"/>
    </row>
    <row r="127" spans="4:4" x14ac:dyDescent="0.3">
      <c r="D127" s="7"/>
    </row>
    <row r="128" spans="4:4" x14ac:dyDescent="0.3">
      <c r="D128" s="7"/>
    </row>
    <row r="129" spans="4:4" x14ac:dyDescent="0.3">
      <c r="D129" s="7"/>
    </row>
    <row r="130" spans="4:4" x14ac:dyDescent="0.3">
      <c r="D130" s="7"/>
    </row>
    <row r="131" spans="4:4" x14ac:dyDescent="0.3">
      <c r="D131" s="7"/>
    </row>
    <row r="132" spans="4:4" x14ac:dyDescent="0.3">
      <c r="D132" s="7"/>
    </row>
    <row r="133" spans="4:4" x14ac:dyDescent="0.3">
      <c r="D133" s="7"/>
    </row>
    <row r="134" spans="4:4" x14ac:dyDescent="0.3">
      <c r="D134" s="7"/>
    </row>
    <row r="135" spans="4:4" x14ac:dyDescent="0.3">
      <c r="D135" s="7"/>
    </row>
    <row r="136" spans="4:4" x14ac:dyDescent="0.3">
      <c r="D136" s="7"/>
    </row>
    <row r="137" spans="4:4" x14ac:dyDescent="0.3">
      <c r="D137" s="7"/>
    </row>
    <row r="138" spans="4:4" x14ac:dyDescent="0.3">
      <c r="D138" s="7"/>
    </row>
    <row r="139" spans="4:4" x14ac:dyDescent="0.3">
      <c r="D139" s="7"/>
    </row>
    <row r="140" spans="4:4" x14ac:dyDescent="0.3">
      <c r="D140" s="7"/>
    </row>
    <row r="141" spans="4:4" x14ac:dyDescent="0.3">
      <c r="D141" s="7"/>
    </row>
    <row r="142" spans="4:4" x14ac:dyDescent="0.3">
      <c r="D142" s="7"/>
    </row>
    <row r="143" spans="4:4" x14ac:dyDescent="0.3">
      <c r="D143" s="7"/>
    </row>
    <row r="144" spans="4:4" x14ac:dyDescent="0.3">
      <c r="D144" s="7"/>
    </row>
    <row r="145" spans="4:4" x14ac:dyDescent="0.3">
      <c r="D145" s="7"/>
    </row>
    <row r="146" spans="4:4" x14ac:dyDescent="0.3">
      <c r="D146" s="7"/>
    </row>
    <row r="147" spans="4:4" x14ac:dyDescent="0.3">
      <c r="D147" s="7"/>
    </row>
    <row r="148" spans="4:4" x14ac:dyDescent="0.3">
      <c r="D148" s="7"/>
    </row>
    <row r="149" spans="4:4" x14ac:dyDescent="0.3">
      <c r="D149" s="7"/>
    </row>
    <row r="150" spans="4:4" x14ac:dyDescent="0.3">
      <c r="D150" s="7"/>
    </row>
    <row r="151" spans="4:4" x14ac:dyDescent="0.3">
      <c r="D151" s="7"/>
    </row>
    <row r="152" spans="4:4" x14ac:dyDescent="0.3">
      <c r="D152" s="7"/>
    </row>
    <row r="153" spans="4:4" x14ac:dyDescent="0.3">
      <c r="D153" s="7"/>
    </row>
    <row r="154" spans="4:4" x14ac:dyDescent="0.3">
      <c r="D154" s="7"/>
    </row>
    <row r="155" spans="4:4" x14ac:dyDescent="0.3">
      <c r="D155" s="7"/>
    </row>
    <row r="156" spans="4:4" x14ac:dyDescent="0.3">
      <c r="D156" s="7"/>
    </row>
    <row r="157" spans="4:4" x14ac:dyDescent="0.3">
      <c r="D157" s="7"/>
    </row>
    <row r="158" spans="4:4" x14ac:dyDescent="0.3">
      <c r="D158" s="7"/>
    </row>
    <row r="159" spans="4:4" x14ac:dyDescent="0.3">
      <c r="D159" s="7"/>
    </row>
    <row r="160" spans="4:4" x14ac:dyDescent="0.3">
      <c r="D160" s="7"/>
    </row>
    <row r="161" spans="4:4" x14ac:dyDescent="0.3">
      <c r="D161" s="7"/>
    </row>
    <row r="162" spans="4:4" x14ac:dyDescent="0.3">
      <c r="D162" s="7"/>
    </row>
    <row r="163" spans="4:4" x14ac:dyDescent="0.3">
      <c r="D163" s="7"/>
    </row>
    <row r="164" spans="4:4" x14ac:dyDescent="0.3">
      <c r="D164" s="7"/>
    </row>
    <row r="165" spans="4:4" x14ac:dyDescent="0.3">
      <c r="D165" s="7"/>
    </row>
    <row r="166" spans="4:4" x14ac:dyDescent="0.3">
      <c r="D166" s="7"/>
    </row>
    <row r="167" spans="4:4" x14ac:dyDescent="0.3">
      <c r="D167" s="7"/>
    </row>
    <row r="168" spans="4:4" x14ac:dyDescent="0.3">
      <c r="D168" s="7"/>
    </row>
    <row r="169" spans="4:4" x14ac:dyDescent="0.3">
      <c r="D169" s="7"/>
    </row>
    <row r="170" spans="4:4" x14ac:dyDescent="0.3">
      <c r="D170" s="7"/>
    </row>
    <row r="171" spans="4:4" x14ac:dyDescent="0.3">
      <c r="D171" s="7"/>
    </row>
    <row r="172" spans="4:4" x14ac:dyDescent="0.3">
      <c r="D172" s="7"/>
    </row>
    <row r="173" spans="4:4" x14ac:dyDescent="0.3">
      <c r="D173" s="7"/>
    </row>
    <row r="174" spans="4:4" x14ac:dyDescent="0.3">
      <c r="D174" s="7"/>
    </row>
    <row r="175" spans="4:4" x14ac:dyDescent="0.3">
      <c r="D175" s="7"/>
    </row>
    <row r="176" spans="4:4" x14ac:dyDescent="0.3">
      <c r="D176" s="7"/>
    </row>
    <row r="177" spans="4:4" x14ac:dyDescent="0.3">
      <c r="D177" s="7"/>
    </row>
    <row r="178" spans="4:4" x14ac:dyDescent="0.3">
      <c r="D178" s="7"/>
    </row>
    <row r="179" spans="4:4" x14ac:dyDescent="0.3">
      <c r="D179" s="7"/>
    </row>
    <row r="180" spans="4:4" x14ac:dyDescent="0.3">
      <c r="D180" s="7"/>
    </row>
    <row r="181" spans="4:4" x14ac:dyDescent="0.3">
      <c r="D181" s="7"/>
    </row>
    <row r="182" spans="4:4" x14ac:dyDescent="0.3">
      <c r="D182" s="7"/>
    </row>
    <row r="183" spans="4:4" x14ac:dyDescent="0.3">
      <c r="D183" s="7"/>
    </row>
    <row r="184" spans="4:4" x14ac:dyDescent="0.3">
      <c r="D184" s="7"/>
    </row>
    <row r="185" spans="4:4" x14ac:dyDescent="0.3">
      <c r="D185" s="7"/>
    </row>
    <row r="186" spans="4:4" x14ac:dyDescent="0.3">
      <c r="D186" s="7"/>
    </row>
    <row r="187" spans="4:4" x14ac:dyDescent="0.3">
      <c r="D187" s="7"/>
    </row>
    <row r="188" spans="4:4" x14ac:dyDescent="0.3">
      <c r="D188" s="7"/>
    </row>
    <row r="189" spans="4:4" x14ac:dyDescent="0.3">
      <c r="D189" s="7"/>
    </row>
    <row r="190" spans="4:4" x14ac:dyDescent="0.3">
      <c r="D190" s="7"/>
    </row>
    <row r="191" spans="4:4" x14ac:dyDescent="0.3">
      <c r="D191" s="7"/>
    </row>
    <row r="192" spans="4:4" x14ac:dyDescent="0.3">
      <c r="D192" s="7"/>
    </row>
    <row r="193" spans="4:4" x14ac:dyDescent="0.3">
      <c r="D193" s="7"/>
    </row>
    <row r="194" spans="4:4" x14ac:dyDescent="0.3">
      <c r="D194" s="7"/>
    </row>
    <row r="195" spans="4:4" x14ac:dyDescent="0.3">
      <c r="D195" s="7"/>
    </row>
    <row r="196" spans="4:4" x14ac:dyDescent="0.3">
      <c r="D196" s="7"/>
    </row>
    <row r="197" spans="4:4" x14ac:dyDescent="0.3">
      <c r="D197" s="7"/>
    </row>
    <row r="198" spans="4:4" x14ac:dyDescent="0.3">
      <c r="D198" s="7"/>
    </row>
    <row r="199" spans="4:4" x14ac:dyDescent="0.3">
      <c r="D199" s="7"/>
    </row>
    <row r="200" spans="4:4" x14ac:dyDescent="0.3">
      <c r="D200" s="7"/>
    </row>
    <row r="201" spans="4:4" x14ac:dyDescent="0.3">
      <c r="D201" s="7"/>
    </row>
    <row r="202" spans="4:4" x14ac:dyDescent="0.3">
      <c r="D202" s="7"/>
    </row>
    <row r="203" spans="4:4" x14ac:dyDescent="0.3">
      <c r="D203" s="7"/>
    </row>
    <row r="204" spans="4:4" x14ac:dyDescent="0.3">
      <c r="D204" s="7"/>
    </row>
    <row r="205" spans="4:4" x14ac:dyDescent="0.3">
      <c r="D205" s="7"/>
    </row>
    <row r="206" spans="4:4" x14ac:dyDescent="0.3">
      <c r="D206" s="7"/>
    </row>
    <row r="207" spans="4:4" x14ac:dyDescent="0.3">
      <c r="D207" s="7"/>
    </row>
    <row r="208" spans="4:4" x14ac:dyDescent="0.3">
      <c r="D208" s="7"/>
    </row>
    <row r="209" spans="4:4" x14ac:dyDescent="0.3">
      <c r="D209" s="7"/>
    </row>
    <row r="210" spans="4:4" x14ac:dyDescent="0.3">
      <c r="D210" s="7"/>
    </row>
    <row r="211" spans="4:4" x14ac:dyDescent="0.3">
      <c r="D211" s="7"/>
    </row>
    <row r="212" spans="4:4" x14ac:dyDescent="0.3">
      <c r="D212" s="7"/>
    </row>
    <row r="213" spans="4:4" x14ac:dyDescent="0.3">
      <c r="D213" s="7"/>
    </row>
    <row r="214" spans="4:4" x14ac:dyDescent="0.3">
      <c r="D214" s="7"/>
    </row>
    <row r="215" spans="4:4" x14ac:dyDescent="0.3">
      <c r="D215" s="7"/>
    </row>
    <row r="216" spans="4:4" x14ac:dyDescent="0.3">
      <c r="D216" s="7"/>
    </row>
    <row r="217" spans="4:4" x14ac:dyDescent="0.3">
      <c r="D217" s="7"/>
    </row>
    <row r="218" spans="4:4" x14ac:dyDescent="0.3">
      <c r="D218" s="7"/>
    </row>
    <row r="219" spans="4:4" x14ac:dyDescent="0.3">
      <c r="D219" s="7"/>
    </row>
    <row r="220" spans="4:4" x14ac:dyDescent="0.3">
      <c r="D220" s="7"/>
    </row>
    <row r="221" spans="4:4" x14ac:dyDescent="0.3">
      <c r="D221" s="7"/>
    </row>
    <row r="222" spans="4:4" x14ac:dyDescent="0.3">
      <c r="D222" s="7"/>
    </row>
    <row r="223" spans="4:4" x14ac:dyDescent="0.3">
      <c r="D223" s="7"/>
    </row>
    <row r="224" spans="4:4" x14ac:dyDescent="0.3">
      <c r="D224" s="7"/>
    </row>
    <row r="225" spans="4:4" x14ac:dyDescent="0.3">
      <c r="D225" s="7"/>
    </row>
    <row r="226" spans="4:4" x14ac:dyDescent="0.3">
      <c r="D226" s="7"/>
    </row>
    <row r="227" spans="4:4" x14ac:dyDescent="0.3">
      <c r="D227" s="7"/>
    </row>
    <row r="228" spans="4:4" x14ac:dyDescent="0.3">
      <c r="D228" s="7"/>
    </row>
    <row r="229" spans="4:4" x14ac:dyDescent="0.3">
      <c r="D229" s="7"/>
    </row>
    <row r="230" spans="4:4" x14ac:dyDescent="0.3">
      <c r="D230" s="7"/>
    </row>
    <row r="231" spans="4:4" x14ac:dyDescent="0.3">
      <c r="D231" s="7"/>
    </row>
    <row r="232" spans="4:4" x14ac:dyDescent="0.3">
      <c r="D232" s="7"/>
    </row>
    <row r="233" spans="4:4" x14ac:dyDescent="0.3">
      <c r="D233" s="7"/>
    </row>
    <row r="234" spans="4:4" x14ac:dyDescent="0.3">
      <c r="D234" s="7"/>
    </row>
    <row r="235" spans="4:4" x14ac:dyDescent="0.3">
      <c r="D235" s="7"/>
    </row>
    <row r="236" spans="4:4" x14ac:dyDescent="0.3">
      <c r="D236" s="7"/>
    </row>
    <row r="237" spans="4:4" x14ac:dyDescent="0.3">
      <c r="D237" s="7"/>
    </row>
    <row r="238" spans="4:4" x14ac:dyDescent="0.3">
      <c r="D238" s="7"/>
    </row>
    <row r="239" spans="4:4" x14ac:dyDescent="0.3">
      <c r="D239" s="7"/>
    </row>
    <row r="240" spans="4:4" x14ac:dyDescent="0.3">
      <c r="D240" s="7"/>
    </row>
    <row r="241" spans="4:4" x14ac:dyDescent="0.3">
      <c r="D241" s="7"/>
    </row>
    <row r="242" spans="4:4" x14ac:dyDescent="0.3">
      <c r="D242" s="7"/>
    </row>
    <row r="243" spans="4:4" x14ac:dyDescent="0.3">
      <c r="D243" s="7"/>
    </row>
    <row r="244" spans="4:4" x14ac:dyDescent="0.3">
      <c r="D244" s="7"/>
    </row>
    <row r="245" spans="4:4" x14ac:dyDescent="0.3">
      <c r="D245" s="7"/>
    </row>
    <row r="246" spans="4:4" x14ac:dyDescent="0.3">
      <c r="D246" s="7"/>
    </row>
    <row r="247" spans="4:4" x14ac:dyDescent="0.3">
      <c r="D247" s="7"/>
    </row>
    <row r="248" spans="4:4" x14ac:dyDescent="0.3">
      <c r="D248" s="7"/>
    </row>
    <row r="249" spans="4:4" x14ac:dyDescent="0.3">
      <c r="D249" s="7"/>
    </row>
    <row r="250" spans="4:4" x14ac:dyDescent="0.3">
      <c r="D250" s="7"/>
    </row>
    <row r="251" spans="4:4" x14ac:dyDescent="0.3">
      <c r="D251" s="7"/>
    </row>
    <row r="252" spans="4:4" x14ac:dyDescent="0.3">
      <c r="D252" s="7"/>
    </row>
    <row r="253" spans="4:4" x14ac:dyDescent="0.3">
      <c r="D253" s="7"/>
    </row>
    <row r="254" spans="4:4" x14ac:dyDescent="0.3">
      <c r="D254" s="7"/>
    </row>
    <row r="255" spans="4:4" x14ac:dyDescent="0.3">
      <c r="D255" s="7"/>
    </row>
    <row r="256" spans="4:4" x14ac:dyDescent="0.3">
      <c r="D256" s="7"/>
    </row>
    <row r="257" spans="4:4" x14ac:dyDescent="0.3">
      <c r="D257" s="7"/>
    </row>
    <row r="258" spans="4:4" x14ac:dyDescent="0.3">
      <c r="D258" s="7"/>
    </row>
    <row r="259" spans="4:4" x14ac:dyDescent="0.3">
      <c r="D259" s="7"/>
    </row>
    <row r="260" spans="4:4" x14ac:dyDescent="0.3">
      <c r="D260" s="7"/>
    </row>
    <row r="261" spans="4:4" x14ac:dyDescent="0.3">
      <c r="D261" s="7"/>
    </row>
    <row r="262" spans="4:4" x14ac:dyDescent="0.3">
      <c r="D262" s="7"/>
    </row>
    <row r="263" spans="4:4" x14ac:dyDescent="0.3">
      <c r="D263" s="7"/>
    </row>
    <row r="264" spans="4:4" x14ac:dyDescent="0.3">
      <c r="D264" s="7"/>
    </row>
    <row r="265" spans="4:4" x14ac:dyDescent="0.3">
      <c r="D265" s="7"/>
    </row>
    <row r="266" spans="4:4" x14ac:dyDescent="0.3">
      <c r="D266" s="7"/>
    </row>
    <row r="267" spans="4:4" x14ac:dyDescent="0.3">
      <c r="D267" s="7"/>
    </row>
    <row r="268" spans="4:4" x14ac:dyDescent="0.3">
      <c r="D268" s="7"/>
    </row>
    <row r="269" spans="4:4" x14ac:dyDescent="0.3">
      <c r="D269" s="7"/>
    </row>
    <row r="270" spans="4:4" x14ac:dyDescent="0.3">
      <c r="D270" s="7"/>
    </row>
    <row r="271" spans="4:4" x14ac:dyDescent="0.3">
      <c r="D271" s="7"/>
    </row>
    <row r="272" spans="4:4" x14ac:dyDescent="0.3">
      <c r="D272" s="7"/>
    </row>
    <row r="273" spans="4:4" x14ac:dyDescent="0.3">
      <c r="D273" s="7"/>
    </row>
    <row r="274" spans="4:4" x14ac:dyDescent="0.3">
      <c r="D274" s="7"/>
    </row>
    <row r="275" spans="4:4" x14ac:dyDescent="0.3">
      <c r="D275" s="7"/>
    </row>
    <row r="276" spans="4:4" x14ac:dyDescent="0.3">
      <c r="D276" s="7"/>
    </row>
    <row r="277" spans="4:4" x14ac:dyDescent="0.3">
      <c r="D277" s="7"/>
    </row>
    <row r="278" spans="4:4" x14ac:dyDescent="0.3">
      <c r="D278" s="7"/>
    </row>
    <row r="279" spans="4:4" x14ac:dyDescent="0.3">
      <c r="D279" s="7"/>
    </row>
    <row r="280" spans="4:4" x14ac:dyDescent="0.3">
      <c r="D280" s="7"/>
    </row>
    <row r="281" spans="4:4" x14ac:dyDescent="0.3">
      <c r="D281" s="7"/>
    </row>
    <row r="282" spans="4:4" x14ac:dyDescent="0.3">
      <c r="D282" s="7"/>
    </row>
    <row r="283" spans="4:4" x14ac:dyDescent="0.3">
      <c r="D283" s="7"/>
    </row>
    <row r="284" spans="4:4" x14ac:dyDescent="0.3">
      <c r="D284" s="7"/>
    </row>
    <row r="285" spans="4:4" x14ac:dyDescent="0.3">
      <c r="D285" s="7"/>
    </row>
    <row r="286" spans="4:4" x14ac:dyDescent="0.3">
      <c r="D286" s="7"/>
    </row>
    <row r="287" spans="4:4" x14ac:dyDescent="0.3">
      <c r="D287" s="7"/>
    </row>
    <row r="288" spans="4:4" x14ac:dyDescent="0.3">
      <c r="D288" s="7"/>
    </row>
    <row r="289" spans="4:4" x14ac:dyDescent="0.3">
      <c r="D289" s="7"/>
    </row>
    <row r="290" spans="4:4" x14ac:dyDescent="0.3">
      <c r="D290" s="7"/>
    </row>
    <row r="291" spans="4:4" x14ac:dyDescent="0.3">
      <c r="D291" s="7"/>
    </row>
    <row r="292" spans="4:4" x14ac:dyDescent="0.3">
      <c r="D292" s="7"/>
    </row>
    <row r="293" spans="4:4" x14ac:dyDescent="0.3">
      <c r="D293" s="7"/>
    </row>
    <row r="294" spans="4:4" x14ac:dyDescent="0.3">
      <c r="D294" s="7"/>
    </row>
    <row r="295" spans="4:4" x14ac:dyDescent="0.3">
      <c r="D295" s="7"/>
    </row>
    <row r="296" spans="4:4" x14ac:dyDescent="0.3">
      <c r="D296" s="7"/>
    </row>
    <row r="297" spans="4:4" x14ac:dyDescent="0.3">
      <c r="D297" s="7"/>
    </row>
    <row r="298" spans="4:4" x14ac:dyDescent="0.3">
      <c r="D298" s="7"/>
    </row>
    <row r="299" spans="4:4" x14ac:dyDescent="0.3">
      <c r="D299" s="7"/>
    </row>
    <row r="300" spans="4:4" x14ac:dyDescent="0.3">
      <c r="D300" s="7"/>
    </row>
    <row r="301" spans="4:4" x14ac:dyDescent="0.3">
      <c r="D301" s="7"/>
    </row>
    <row r="302" spans="4:4" x14ac:dyDescent="0.3">
      <c r="D302" s="7"/>
    </row>
    <row r="303" spans="4:4" x14ac:dyDescent="0.3">
      <c r="D303" s="7"/>
    </row>
    <row r="304" spans="4:4" x14ac:dyDescent="0.3">
      <c r="D304" s="7"/>
    </row>
    <row r="305" spans="4:4" x14ac:dyDescent="0.3">
      <c r="D305" s="7"/>
    </row>
    <row r="306" spans="4:4" x14ac:dyDescent="0.3">
      <c r="D306" s="7"/>
    </row>
    <row r="307" spans="4:4" x14ac:dyDescent="0.3">
      <c r="D307" s="7"/>
    </row>
    <row r="308" spans="4:4" x14ac:dyDescent="0.3">
      <c r="D308" s="7"/>
    </row>
    <row r="309" spans="4:4" x14ac:dyDescent="0.3">
      <c r="D309" s="7"/>
    </row>
    <row r="310" spans="4:4" x14ac:dyDescent="0.3">
      <c r="D310" s="7"/>
    </row>
    <row r="311" spans="4:4" x14ac:dyDescent="0.3">
      <c r="D311" s="7"/>
    </row>
    <row r="312" spans="4:4" x14ac:dyDescent="0.3">
      <c r="D312" s="7"/>
    </row>
    <row r="313" spans="4:4" x14ac:dyDescent="0.3">
      <c r="D313" s="7"/>
    </row>
    <row r="314" spans="4:4" x14ac:dyDescent="0.3">
      <c r="D314" s="7"/>
    </row>
    <row r="315" spans="4:4" x14ac:dyDescent="0.3">
      <c r="D315" s="7"/>
    </row>
    <row r="316" spans="4:4" x14ac:dyDescent="0.3">
      <c r="D316" s="7"/>
    </row>
    <row r="317" spans="4:4" x14ac:dyDescent="0.3">
      <c r="D317" s="7"/>
    </row>
    <row r="318" spans="4:4" x14ac:dyDescent="0.3">
      <c r="D318" s="7"/>
    </row>
    <row r="319" spans="4:4" x14ac:dyDescent="0.3">
      <c r="D319" s="7"/>
    </row>
    <row r="320" spans="4:4" x14ac:dyDescent="0.3">
      <c r="D320" s="7"/>
    </row>
    <row r="321" spans="4:4" x14ac:dyDescent="0.3">
      <c r="D321" s="7"/>
    </row>
    <row r="322" spans="4:4" x14ac:dyDescent="0.3">
      <c r="D322" s="7"/>
    </row>
    <row r="323" spans="4:4" x14ac:dyDescent="0.3">
      <c r="D323" s="7"/>
    </row>
    <row r="324" spans="4:4" x14ac:dyDescent="0.3">
      <c r="D324" s="7"/>
    </row>
    <row r="325" spans="4:4" x14ac:dyDescent="0.3">
      <c r="D325" s="7"/>
    </row>
    <row r="326" spans="4:4" x14ac:dyDescent="0.3">
      <c r="D326" s="7"/>
    </row>
    <row r="327" spans="4:4" x14ac:dyDescent="0.3">
      <c r="D327" s="7"/>
    </row>
    <row r="328" spans="4:4" x14ac:dyDescent="0.3">
      <c r="D328" s="7"/>
    </row>
    <row r="329" spans="4:4" x14ac:dyDescent="0.3">
      <c r="D329" s="7"/>
    </row>
    <row r="330" spans="4:4" x14ac:dyDescent="0.3">
      <c r="D330" s="7"/>
    </row>
    <row r="331" spans="4:4" x14ac:dyDescent="0.3">
      <c r="D331" s="7"/>
    </row>
    <row r="332" spans="4:4" x14ac:dyDescent="0.3">
      <c r="D332" s="7"/>
    </row>
    <row r="333" spans="4:4" x14ac:dyDescent="0.3">
      <c r="D333" s="7"/>
    </row>
    <row r="334" spans="4:4" x14ac:dyDescent="0.3">
      <c r="D334" s="7"/>
    </row>
    <row r="335" spans="4:4" x14ac:dyDescent="0.3">
      <c r="D335" s="7"/>
    </row>
    <row r="336" spans="4:4" x14ac:dyDescent="0.3">
      <c r="D336" s="7"/>
    </row>
    <row r="337" spans="4:4" x14ac:dyDescent="0.3">
      <c r="D337" s="7"/>
    </row>
    <row r="338" spans="4:4" x14ac:dyDescent="0.3">
      <c r="D338" s="7"/>
    </row>
    <row r="339" spans="4:4" x14ac:dyDescent="0.3">
      <c r="D339" s="7"/>
    </row>
    <row r="340" spans="4:4" x14ac:dyDescent="0.3">
      <c r="D340" s="7"/>
    </row>
    <row r="341" spans="4:4" x14ac:dyDescent="0.3">
      <c r="D341" s="7"/>
    </row>
    <row r="342" spans="4:4" x14ac:dyDescent="0.3">
      <c r="D342" s="7"/>
    </row>
    <row r="343" spans="4:4" x14ac:dyDescent="0.3">
      <c r="D343" s="7"/>
    </row>
    <row r="344" spans="4:4" x14ac:dyDescent="0.3">
      <c r="D344" s="7"/>
    </row>
    <row r="345" spans="4:4" x14ac:dyDescent="0.3">
      <c r="D345" s="7"/>
    </row>
    <row r="346" spans="4:4" x14ac:dyDescent="0.3">
      <c r="D346" s="7"/>
    </row>
    <row r="347" spans="4:4" x14ac:dyDescent="0.3">
      <c r="D347" s="7"/>
    </row>
    <row r="348" spans="4:4" x14ac:dyDescent="0.3">
      <c r="D348" s="7"/>
    </row>
    <row r="349" spans="4:4" x14ac:dyDescent="0.3">
      <c r="D349" s="7"/>
    </row>
    <row r="350" spans="4:4" x14ac:dyDescent="0.3">
      <c r="D350" s="7"/>
    </row>
    <row r="351" spans="4:4" x14ac:dyDescent="0.3">
      <c r="D351" s="7"/>
    </row>
    <row r="352" spans="4:4" x14ac:dyDescent="0.3">
      <c r="D352" s="7"/>
    </row>
    <row r="353" spans="4:4" x14ac:dyDescent="0.3">
      <c r="D353" s="7"/>
    </row>
    <row r="354" spans="4:4" x14ac:dyDescent="0.3">
      <c r="D354" s="7"/>
    </row>
    <row r="355" spans="4:4" x14ac:dyDescent="0.3">
      <c r="D355" s="7"/>
    </row>
    <row r="356" spans="4:4" x14ac:dyDescent="0.3">
      <c r="D356" s="7"/>
    </row>
    <row r="357" spans="4:4" x14ac:dyDescent="0.3">
      <c r="D357" s="7"/>
    </row>
    <row r="358" spans="4:4" x14ac:dyDescent="0.3">
      <c r="D358" s="7"/>
    </row>
    <row r="359" spans="4:4" x14ac:dyDescent="0.3">
      <c r="D359" s="7"/>
    </row>
    <row r="360" spans="4:4" x14ac:dyDescent="0.3">
      <c r="D360" s="7"/>
    </row>
    <row r="361" spans="4:4" x14ac:dyDescent="0.3">
      <c r="D361" s="7"/>
    </row>
    <row r="362" spans="4:4" x14ac:dyDescent="0.3">
      <c r="D362" s="7"/>
    </row>
    <row r="363" spans="4:4" x14ac:dyDescent="0.3">
      <c r="D363" s="7"/>
    </row>
    <row r="364" spans="4:4" x14ac:dyDescent="0.3">
      <c r="D364" s="7"/>
    </row>
    <row r="365" spans="4:4" x14ac:dyDescent="0.3">
      <c r="D365" s="7"/>
    </row>
    <row r="366" spans="4:4" x14ac:dyDescent="0.3">
      <c r="D366" s="7"/>
    </row>
    <row r="367" spans="4:4" x14ac:dyDescent="0.3">
      <c r="D367" s="7"/>
    </row>
    <row r="368" spans="4:4" x14ac:dyDescent="0.3">
      <c r="D368" s="7"/>
    </row>
    <row r="369" spans="4:4" x14ac:dyDescent="0.3">
      <c r="D369" s="7"/>
    </row>
    <row r="370" spans="4:4" x14ac:dyDescent="0.3">
      <c r="D370" s="7"/>
    </row>
    <row r="371" spans="4:4" x14ac:dyDescent="0.3">
      <c r="D371" s="7"/>
    </row>
    <row r="372" spans="4:4" x14ac:dyDescent="0.3">
      <c r="D372" s="7"/>
    </row>
    <row r="373" spans="4:4" x14ac:dyDescent="0.3">
      <c r="D373" s="7"/>
    </row>
    <row r="374" spans="4:4" x14ac:dyDescent="0.3">
      <c r="D374" s="7"/>
    </row>
    <row r="375" spans="4:4" x14ac:dyDescent="0.3">
      <c r="D375" s="7"/>
    </row>
    <row r="376" spans="4:4" x14ac:dyDescent="0.3">
      <c r="D376" s="7"/>
    </row>
    <row r="377" spans="4:4" x14ac:dyDescent="0.3">
      <c r="D377" s="7"/>
    </row>
    <row r="378" spans="4:4" x14ac:dyDescent="0.3">
      <c r="D378" s="7"/>
    </row>
    <row r="379" spans="4:4" x14ac:dyDescent="0.3">
      <c r="D379" s="7"/>
    </row>
    <row r="380" spans="4:4" x14ac:dyDescent="0.3">
      <c r="D380" s="7"/>
    </row>
    <row r="381" spans="4:4" x14ac:dyDescent="0.3">
      <c r="D381" s="7"/>
    </row>
    <row r="382" spans="4:4" x14ac:dyDescent="0.3">
      <c r="D382" s="7"/>
    </row>
    <row r="383" spans="4:4" x14ac:dyDescent="0.3">
      <c r="D383" s="7"/>
    </row>
    <row r="384" spans="4:4" x14ac:dyDescent="0.3">
      <c r="D384" s="7"/>
    </row>
    <row r="385" spans="4:4" x14ac:dyDescent="0.3">
      <c r="D385" s="7"/>
    </row>
    <row r="386" spans="4:4" x14ac:dyDescent="0.3">
      <c r="D386" s="7"/>
    </row>
    <row r="387" spans="4:4" x14ac:dyDescent="0.3">
      <c r="D387" s="7"/>
    </row>
    <row r="388" spans="4:4" x14ac:dyDescent="0.3">
      <c r="D388" s="7"/>
    </row>
    <row r="389" spans="4:4" x14ac:dyDescent="0.3">
      <c r="D389" s="7"/>
    </row>
    <row r="390" spans="4:4" x14ac:dyDescent="0.3">
      <c r="D390" s="7"/>
    </row>
    <row r="391" spans="4:4" x14ac:dyDescent="0.3">
      <c r="D391" s="7"/>
    </row>
    <row r="392" spans="4:4" x14ac:dyDescent="0.3">
      <c r="D392" s="7"/>
    </row>
    <row r="393" spans="4:4" x14ac:dyDescent="0.3">
      <c r="D393" s="7"/>
    </row>
    <row r="394" spans="4:4" x14ac:dyDescent="0.3">
      <c r="D394" s="7"/>
    </row>
    <row r="395" spans="4:4" x14ac:dyDescent="0.3">
      <c r="D395" s="7"/>
    </row>
    <row r="396" spans="4:4" x14ac:dyDescent="0.3">
      <c r="D396" s="7"/>
    </row>
    <row r="397" spans="4:4" x14ac:dyDescent="0.3">
      <c r="D397" s="7"/>
    </row>
    <row r="398" spans="4:4" x14ac:dyDescent="0.3">
      <c r="D398" s="7"/>
    </row>
    <row r="399" spans="4:4" x14ac:dyDescent="0.3">
      <c r="D399" s="7"/>
    </row>
    <row r="400" spans="4:4" x14ac:dyDescent="0.3">
      <c r="D400" s="7"/>
    </row>
    <row r="401" spans="4:4" x14ac:dyDescent="0.3">
      <c r="D401" s="7"/>
    </row>
    <row r="402" spans="4:4" x14ac:dyDescent="0.3">
      <c r="D402" s="7"/>
    </row>
    <row r="403" spans="4:4" x14ac:dyDescent="0.3">
      <c r="D403" s="7"/>
    </row>
    <row r="404" spans="4:4" x14ac:dyDescent="0.3">
      <c r="D404" s="7"/>
    </row>
    <row r="405" spans="4:4" x14ac:dyDescent="0.3">
      <c r="D405" s="7"/>
    </row>
    <row r="406" spans="4:4" x14ac:dyDescent="0.3">
      <c r="D406" s="7"/>
    </row>
    <row r="407" spans="4:4" x14ac:dyDescent="0.3">
      <c r="D407" s="7"/>
    </row>
    <row r="408" spans="4:4" x14ac:dyDescent="0.3">
      <c r="D408" s="7"/>
    </row>
    <row r="409" spans="4:4" x14ac:dyDescent="0.3">
      <c r="D409" s="7"/>
    </row>
    <row r="410" spans="4:4" x14ac:dyDescent="0.3">
      <c r="D410" s="7"/>
    </row>
    <row r="411" spans="4:4" x14ac:dyDescent="0.3">
      <c r="D411" s="7"/>
    </row>
    <row r="412" spans="4:4" x14ac:dyDescent="0.3">
      <c r="D412" s="7"/>
    </row>
    <row r="413" spans="4:4" x14ac:dyDescent="0.3">
      <c r="D413" s="7"/>
    </row>
    <row r="414" spans="4:4" x14ac:dyDescent="0.3">
      <c r="D414" s="7"/>
    </row>
    <row r="415" spans="4:4" x14ac:dyDescent="0.3">
      <c r="D415" s="7"/>
    </row>
    <row r="416" spans="4:4" x14ac:dyDescent="0.3">
      <c r="D416" s="7"/>
    </row>
    <row r="417" spans="4:4" x14ac:dyDescent="0.3">
      <c r="D417" s="7"/>
    </row>
    <row r="418" spans="4:4" x14ac:dyDescent="0.3">
      <c r="D418" s="7"/>
    </row>
    <row r="419" spans="4:4" x14ac:dyDescent="0.3">
      <c r="D419" s="7"/>
    </row>
    <row r="420" spans="4:4" x14ac:dyDescent="0.3">
      <c r="D420" s="7"/>
    </row>
    <row r="421" spans="4:4" x14ac:dyDescent="0.3">
      <c r="D421" s="7"/>
    </row>
    <row r="422" spans="4:4" x14ac:dyDescent="0.3">
      <c r="D422" s="7"/>
    </row>
    <row r="423" spans="4:4" x14ac:dyDescent="0.3">
      <c r="D423" s="7"/>
    </row>
    <row r="424" spans="4:4" x14ac:dyDescent="0.3">
      <c r="D424" s="7"/>
    </row>
    <row r="425" spans="4:4" x14ac:dyDescent="0.3">
      <c r="D425" s="7"/>
    </row>
    <row r="426" spans="4:4" x14ac:dyDescent="0.3">
      <c r="D426" s="7"/>
    </row>
    <row r="427" spans="4:4" x14ac:dyDescent="0.3">
      <c r="D427" s="7"/>
    </row>
    <row r="428" spans="4:4" x14ac:dyDescent="0.3">
      <c r="D428" s="7"/>
    </row>
    <row r="429" spans="4:4" x14ac:dyDescent="0.3">
      <c r="D429" s="7"/>
    </row>
    <row r="430" spans="4:4" x14ac:dyDescent="0.3">
      <c r="D430" s="7"/>
    </row>
    <row r="431" spans="4:4" x14ac:dyDescent="0.3">
      <c r="D431" s="7"/>
    </row>
    <row r="432" spans="4:4" x14ac:dyDescent="0.3">
      <c r="D432" s="7"/>
    </row>
    <row r="433" spans="4:4" x14ac:dyDescent="0.3">
      <c r="D433" s="7"/>
    </row>
    <row r="434" spans="4:4" x14ac:dyDescent="0.3">
      <c r="D434" s="7"/>
    </row>
    <row r="435" spans="4:4" x14ac:dyDescent="0.3">
      <c r="D435" s="7"/>
    </row>
    <row r="436" spans="4:4" x14ac:dyDescent="0.3">
      <c r="D436" s="7"/>
    </row>
    <row r="437" spans="4:4" x14ac:dyDescent="0.3">
      <c r="D437" s="7"/>
    </row>
    <row r="438" spans="4:4" x14ac:dyDescent="0.3">
      <c r="D438" s="7"/>
    </row>
    <row r="439" spans="4:4" x14ac:dyDescent="0.3">
      <c r="D439" s="7"/>
    </row>
    <row r="440" spans="4:4" x14ac:dyDescent="0.3">
      <c r="D440" s="7"/>
    </row>
    <row r="441" spans="4:4" x14ac:dyDescent="0.3">
      <c r="D441" s="7"/>
    </row>
    <row r="442" spans="4:4" x14ac:dyDescent="0.3">
      <c r="D442" s="7"/>
    </row>
    <row r="443" spans="4:4" x14ac:dyDescent="0.3">
      <c r="D443" s="7"/>
    </row>
    <row r="444" spans="4:4" x14ac:dyDescent="0.3">
      <c r="D444" s="7"/>
    </row>
    <row r="445" spans="4:4" x14ac:dyDescent="0.3">
      <c r="D445" s="7"/>
    </row>
    <row r="446" spans="4:4" x14ac:dyDescent="0.3">
      <c r="D446" s="7"/>
    </row>
    <row r="447" spans="4:4" x14ac:dyDescent="0.3">
      <c r="D447" s="7"/>
    </row>
    <row r="448" spans="4:4" x14ac:dyDescent="0.3">
      <c r="D448" s="7"/>
    </row>
    <row r="449" spans="4:4" x14ac:dyDescent="0.3">
      <c r="D449" s="7"/>
    </row>
    <row r="450" spans="4:4" x14ac:dyDescent="0.3">
      <c r="D450" s="7"/>
    </row>
    <row r="451" spans="4:4" x14ac:dyDescent="0.3">
      <c r="D451" s="7"/>
    </row>
    <row r="452" spans="4:4" x14ac:dyDescent="0.3">
      <c r="D452" s="7"/>
    </row>
    <row r="453" spans="4:4" x14ac:dyDescent="0.3">
      <c r="D453" s="7"/>
    </row>
    <row r="454" spans="4:4" x14ac:dyDescent="0.3">
      <c r="D454" s="7"/>
    </row>
    <row r="455" spans="4:4" x14ac:dyDescent="0.3">
      <c r="D455" s="7"/>
    </row>
    <row r="456" spans="4:4" x14ac:dyDescent="0.3">
      <c r="D456" s="7"/>
    </row>
    <row r="457" spans="4:4" x14ac:dyDescent="0.3">
      <c r="D457" s="7"/>
    </row>
    <row r="458" spans="4:4" x14ac:dyDescent="0.3">
      <c r="D458" s="7"/>
    </row>
    <row r="459" spans="4:4" x14ac:dyDescent="0.3">
      <c r="D459" s="7"/>
    </row>
    <row r="460" spans="4:4" x14ac:dyDescent="0.3">
      <c r="D460" s="7"/>
    </row>
    <row r="461" spans="4:4" x14ac:dyDescent="0.3">
      <c r="D461" s="7"/>
    </row>
    <row r="462" spans="4:4" x14ac:dyDescent="0.3">
      <c r="D462" s="7"/>
    </row>
    <row r="463" spans="4:4" x14ac:dyDescent="0.3">
      <c r="D463" s="7"/>
    </row>
    <row r="464" spans="4:4" x14ac:dyDescent="0.3">
      <c r="D464" s="7"/>
    </row>
    <row r="465" spans="4:4" x14ac:dyDescent="0.3">
      <c r="D465" s="7"/>
    </row>
    <row r="466" spans="4:4" x14ac:dyDescent="0.3">
      <c r="D466" s="7"/>
    </row>
    <row r="467" spans="4:4" x14ac:dyDescent="0.3">
      <c r="D467" s="7"/>
    </row>
    <row r="468" spans="4:4" x14ac:dyDescent="0.3">
      <c r="D468" s="7"/>
    </row>
    <row r="469" spans="4:4" x14ac:dyDescent="0.3">
      <c r="D469" s="7"/>
    </row>
    <row r="470" spans="4:4" x14ac:dyDescent="0.3">
      <c r="D470" s="7"/>
    </row>
    <row r="471" spans="4:4" x14ac:dyDescent="0.3">
      <c r="D471" s="7"/>
    </row>
    <row r="472" spans="4:4" x14ac:dyDescent="0.3">
      <c r="D472" s="7"/>
    </row>
    <row r="473" spans="4:4" x14ac:dyDescent="0.3">
      <c r="D473" s="7"/>
    </row>
    <row r="474" spans="4:4" x14ac:dyDescent="0.3">
      <c r="D474" s="7"/>
    </row>
    <row r="475" spans="4:4" x14ac:dyDescent="0.3">
      <c r="D475" s="7"/>
    </row>
    <row r="476" spans="4:4" x14ac:dyDescent="0.3">
      <c r="D476" s="7"/>
    </row>
    <row r="477" spans="4:4" x14ac:dyDescent="0.3">
      <c r="D477" s="7"/>
    </row>
    <row r="478" spans="4:4" x14ac:dyDescent="0.3">
      <c r="D478" s="7"/>
    </row>
    <row r="479" spans="4:4" x14ac:dyDescent="0.3">
      <c r="D479" s="7"/>
    </row>
    <row r="480" spans="4:4" x14ac:dyDescent="0.3">
      <c r="D480" s="7"/>
    </row>
    <row r="481" spans="4:4" x14ac:dyDescent="0.3">
      <c r="D481" s="7"/>
    </row>
    <row r="482" spans="4:4" x14ac:dyDescent="0.3">
      <c r="D482" s="7"/>
    </row>
    <row r="483" spans="4:4" x14ac:dyDescent="0.3">
      <c r="D483" s="7"/>
    </row>
    <row r="484" spans="4:4" x14ac:dyDescent="0.3">
      <c r="D484" s="7"/>
    </row>
    <row r="485" spans="4:4" x14ac:dyDescent="0.3">
      <c r="D485" s="7"/>
    </row>
    <row r="486" spans="4:4" x14ac:dyDescent="0.3">
      <c r="D486" s="7"/>
    </row>
    <row r="487" spans="4:4" x14ac:dyDescent="0.3">
      <c r="D487" s="7"/>
    </row>
    <row r="488" spans="4:4" x14ac:dyDescent="0.3">
      <c r="D488" s="7"/>
    </row>
    <row r="489" spans="4:4" x14ac:dyDescent="0.3">
      <c r="D489" s="7"/>
    </row>
    <row r="490" spans="4:4" x14ac:dyDescent="0.3">
      <c r="D490" s="7"/>
    </row>
    <row r="491" spans="4:4" x14ac:dyDescent="0.3">
      <c r="D491" s="7"/>
    </row>
    <row r="492" spans="4:4" x14ac:dyDescent="0.3">
      <c r="D492" s="7"/>
    </row>
    <row r="493" spans="4:4" x14ac:dyDescent="0.3">
      <c r="D493" s="7"/>
    </row>
    <row r="494" spans="4:4" x14ac:dyDescent="0.3">
      <c r="D494" s="7"/>
    </row>
    <row r="495" spans="4:4" x14ac:dyDescent="0.3">
      <c r="D495" s="7"/>
    </row>
    <row r="496" spans="4:4" x14ac:dyDescent="0.3">
      <c r="D496" s="7"/>
    </row>
    <row r="497" spans="4:4" x14ac:dyDescent="0.3">
      <c r="D497" s="7"/>
    </row>
    <row r="498" spans="4:4" x14ac:dyDescent="0.3">
      <c r="D498" s="7"/>
    </row>
    <row r="499" spans="4:4" x14ac:dyDescent="0.3">
      <c r="D499" s="7"/>
    </row>
    <row r="500" spans="4:4" x14ac:dyDescent="0.3">
      <c r="D500" s="7"/>
    </row>
    <row r="501" spans="4:4" x14ac:dyDescent="0.3">
      <c r="D501" s="7"/>
    </row>
    <row r="502" spans="4:4" x14ac:dyDescent="0.3">
      <c r="D502" s="7"/>
    </row>
    <row r="503" spans="4:4" x14ac:dyDescent="0.3">
      <c r="D503" s="7"/>
    </row>
    <row r="504" spans="4:4" x14ac:dyDescent="0.3">
      <c r="D504" s="7"/>
    </row>
    <row r="505" spans="4:4" x14ac:dyDescent="0.3">
      <c r="D505" s="7"/>
    </row>
    <row r="506" spans="4:4" x14ac:dyDescent="0.3">
      <c r="D506" s="7"/>
    </row>
    <row r="507" spans="4:4" x14ac:dyDescent="0.3">
      <c r="D507" s="7"/>
    </row>
    <row r="508" spans="4:4" x14ac:dyDescent="0.3">
      <c r="D508" s="7"/>
    </row>
    <row r="509" spans="4:4" x14ac:dyDescent="0.3">
      <c r="D509" s="7"/>
    </row>
    <row r="510" spans="4:4" x14ac:dyDescent="0.3">
      <c r="D510" s="7"/>
    </row>
    <row r="511" spans="4:4" x14ac:dyDescent="0.3">
      <c r="D511" s="7"/>
    </row>
    <row r="512" spans="4:4" x14ac:dyDescent="0.3">
      <c r="D512" s="7"/>
    </row>
    <row r="513" spans="4:4" x14ac:dyDescent="0.3">
      <c r="D513" s="7"/>
    </row>
    <row r="514" spans="4:4" x14ac:dyDescent="0.3">
      <c r="D514" s="7"/>
    </row>
    <row r="515" spans="4:4" x14ac:dyDescent="0.3">
      <c r="D515" s="7"/>
    </row>
    <row r="516" spans="4:4" x14ac:dyDescent="0.3">
      <c r="D516" s="7"/>
    </row>
    <row r="517" spans="4:4" x14ac:dyDescent="0.3">
      <c r="D517" s="7"/>
    </row>
    <row r="518" spans="4:4" x14ac:dyDescent="0.3">
      <c r="D518" s="7"/>
    </row>
    <row r="519" spans="4:4" x14ac:dyDescent="0.3">
      <c r="D519" s="7"/>
    </row>
    <row r="520" spans="4:4" x14ac:dyDescent="0.3">
      <c r="D520" s="7"/>
    </row>
    <row r="521" spans="4:4" x14ac:dyDescent="0.3">
      <c r="D521" s="7"/>
    </row>
    <row r="522" spans="4:4" x14ac:dyDescent="0.3">
      <c r="D522" s="7"/>
    </row>
    <row r="523" spans="4:4" x14ac:dyDescent="0.3">
      <c r="D523" s="7"/>
    </row>
    <row r="524" spans="4:4" x14ac:dyDescent="0.3">
      <c r="D524" s="7"/>
    </row>
    <row r="525" spans="4:4" x14ac:dyDescent="0.3">
      <c r="D525" s="7"/>
    </row>
    <row r="526" spans="4:4" x14ac:dyDescent="0.3">
      <c r="D526" s="7"/>
    </row>
    <row r="527" spans="4:4" x14ac:dyDescent="0.3">
      <c r="D527" s="7"/>
    </row>
    <row r="528" spans="4:4" x14ac:dyDescent="0.3">
      <c r="D528" s="7"/>
    </row>
    <row r="529" spans="4:4" x14ac:dyDescent="0.3">
      <c r="D529" s="7"/>
    </row>
    <row r="530" spans="4:4" x14ac:dyDescent="0.3">
      <c r="D530" s="7"/>
    </row>
    <row r="531" spans="4:4" x14ac:dyDescent="0.3">
      <c r="D531" s="7"/>
    </row>
    <row r="532" spans="4:4" x14ac:dyDescent="0.3">
      <c r="D532" s="7"/>
    </row>
    <row r="533" spans="4:4" x14ac:dyDescent="0.3">
      <c r="D533" s="7"/>
    </row>
    <row r="534" spans="4:4" x14ac:dyDescent="0.3">
      <c r="D534" s="7"/>
    </row>
    <row r="535" spans="4:4" x14ac:dyDescent="0.3">
      <c r="D535" s="7"/>
    </row>
    <row r="536" spans="4:4" x14ac:dyDescent="0.3">
      <c r="D536" s="7"/>
    </row>
    <row r="537" spans="4:4" x14ac:dyDescent="0.3">
      <c r="D537" s="7"/>
    </row>
    <row r="538" spans="4:4" x14ac:dyDescent="0.3">
      <c r="D538" s="7"/>
    </row>
    <row r="539" spans="4:4" x14ac:dyDescent="0.3">
      <c r="D539" s="7"/>
    </row>
    <row r="540" spans="4:4" x14ac:dyDescent="0.3">
      <c r="D540" s="7"/>
    </row>
    <row r="541" spans="4:4" x14ac:dyDescent="0.3">
      <c r="D541" s="7"/>
    </row>
    <row r="542" spans="4:4" x14ac:dyDescent="0.3">
      <c r="D542" s="7"/>
    </row>
    <row r="543" spans="4:4" x14ac:dyDescent="0.3">
      <c r="D543" s="7"/>
    </row>
    <row r="544" spans="4:4" x14ac:dyDescent="0.3">
      <c r="D544" s="7"/>
    </row>
    <row r="545" spans="4:4" x14ac:dyDescent="0.3">
      <c r="D545" s="7"/>
    </row>
    <row r="546" spans="4:4" x14ac:dyDescent="0.3">
      <c r="D546" s="7"/>
    </row>
    <row r="547" spans="4:4" x14ac:dyDescent="0.3">
      <c r="D547" s="7"/>
    </row>
    <row r="548" spans="4:4" x14ac:dyDescent="0.3">
      <c r="D548" s="7"/>
    </row>
    <row r="549" spans="4:4" x14ac:dyDescent="0.3">
      <c r="D549" s="7"/>
    </row>
    <row r="550" spans="4:4" x14ac:dyDescent="0.3">
      <c r="D550" s="7"/>
    </row>
    <row r="551" spans="4:4" x14ac:dyDescent="0.3">
      <c r="D551" s="7"/>
    </row>
    <row r="552" spans="4:4" x14ac:dyDescent="0.3">
      <c r="D552" s="7"/>
    </row>
    <row r="553" spans="4:4" x14ac:dyDescent="0.3">
      <c r="D553" s="7"/>
    </row>
    <row r="554" spans="4:4" x14ac:dyDescent="0.3">
      <c r="D554" s="7"/>
    </row>
    <row r="555" spans="4:4" x14ac:dyDescent="0.3">
      <c r="D555" s="7"/>
    </row>
    <row r="556" spans="4:4" x14ac:dyDescent="0.3">
      <c r="D556" s="7"/>
    </row>
    <row r="557" spans="4:4" x14ac:dyDescent="0.3">
      <c r="D557" s="7"/>
    </row>
    <row r="558" spans="4:4" x14ac:dyDescent="0.3">
      <c r="D558" s="7"/>
    </row>
    <row r="559" spans="4:4" x14ac:dyDescent="0.3">
      <c r="D559" s="7"/>
    </row>
    <row r="560" spans="4:4" x14ac:dyDescent="0.3">
      <c r="D560" s="7"/>
    </row>
    <row r="561" spans="4:4" x14ac:dyDescent="0.3">
      <c r="D561" s="7"/>
    </row>
    <row r="562" spans="4:4" x14ac:dyDescent="0.3">
      <c r="D562" s="7"/>
    </row>
    <row r="563" spans="4:4" x14ac:dyDescent="0.3">
      <c r="D563" s="7"/>
    </row>
    <row r="564" spans="4:4" x14ac:dyDescent="0.3">
      <c r="D564" s="7"/>
    </row>
    <row r="565" spans="4:4" x14ac:dyDescent="0.3">
      <c r="D565" s="7"/>
    </row>
    <row r="566" spans="4:4" x14ac:dyDescent="0.3">
      <c r="D566" s="7"/>
    </row>
    <row r="567" spans="4:4" x14ac:dyDescent="0.3">
      <c r="D567" s="7"/>
    </row>
    <row r="568" spans="4:4" x14ac:dyDescent="0.3">
      <c r="D568" s="7"/>
    </row>
    <row r="569" spans="4:4" x14ac:dyDescent="0.3">
      <c r="D569" s="7"/>
    </row>
    <row r="570" spans="4:4" x14ac:dyDescent="0.3">
      <c r="D570" s="7"/>
    </row>
    <row r="571" spans="4:4" x14ac:dyDescent="0.3">
      <c r="D571" s="7"/>
    </row>
    <row r="572" spans="4:4" x14ac:dyDescent="0.3">
      <c r="D572" s="7"/>
    </row>
    <row r="573" spans="4:4" x14ac:dyDescent="0.3">
      <c r="D573" s="7"/>
    </row>
    <row r="574" spans="4:4" x14ac:dyDescent="0.3">
      <c r="D574" s="7"/>
    </row>
    <row r="575" spans="4:4" x14ac:dyDescent="0.3">
      <c r="D575" s="7"/>
    </row>
    <row r="576" spans="4:4" x14ac:dyDescent="0.3">
      <c r="D576" s="7"/>
    </row>
    <row r="577" spans="4:4" x14ac:dyDescent="0.3">
      <c r="D577" s="7"/>
    </row>
    <row r="578" spans="4:4" x14ac:dyDescent="0.3">
      <c r="D578" s="7"/>
    </row>
    <row r="579" spans="4:4" x14ac:dyDescent="0.3">
      <c r="D579" s="7"/>
    </row>
    <row r="580" spans="4:4" x14ac:dyDescent="0.3">
      <c r="D580" s="7"/>
    </row>
    <row r="581" spans="4:4" x14ac:dyDescent="0.3">
      <c r="D581" s="7"/>
    </row>
    <row r="582" spans="4:4" x14ac:dyDescent="0.3">
      <c r="D582" s="7"/>
    </row>
    <row r="583" spans="4:4" x14ac:dyDescent="0.3">
      <c r="D583" s="7"/>
    </row>
    <row r="584" spans="4:4" x14ac:dyDescent="0.3">
      <c r="D584" s="7"/>
    </row>
    <row r="585" spans="4:4" x14ac:dyDescent="0.3">
      <c r="D585" s="7"/>
    </row>
    <row r="586" spans="4:4" x14ac:dyDescent="0.3">
      <c r="D586" s="7"/>
    </row>
    <row r="587" spans="4:4" x14ac:dyDescent="0.3">
      <c r="D587" s="7"/>
    </row>
    <row r="588" spans="4:4" x14ac:dyDescent="0.3">
      <c r="D588" s="7"/>
    </row>
    <row r="589" spans="4:4" x14ac:dyDescent="0.3">
      <c r="D589" s="7"/>
    </row>
    <row r="590" spans="4:4" x14ac:dyDescent="0.3">
      <c r="D590" s="7"/>
    </row>
    <row r="591" spans="4:4" x14ac:dyDescent="0.3">
      <c r="D591" s="7"/>
    </row>
    <row r="592" spans="4:4" x14ac:dyDescent="0.3">
      <c r="D592" s="7"/>
    </row>
    <row r="593" spans="4:4" x14ac:dyDescent="0.3">
      <c r="D593" s="7"/>
    </row>
    <row r="594" spans="4:4" x14ac:dyDescent="0.3">
      <c r="D594" s="7"/>
    </row>
    <row r="595" spans="4:4" x14ac:dyDescent="0.3">
      <c r="D595" s="7"/>
    </row>
    <row r="596" spans="4:4" x14ac:dyDescent="0.3">
      <c r="D596" s="7"/>
    </row>
    <row r="597" spans="4:4" x14ac:dyDescent="0.3">
      <c r="D597" s="7"/>
    </row>
    <row r="598" spans="4:4" x14ac:dyDescent="0.3">
      <c r="D598" s="7"/>
    </row>
    <row r="599" spans="4:4" x14ac:dyDescent="0.3">
      <c r="D599" s="7"/>
    </row>
    <row r="600" spans="4:4" x14ac:dyDescent="0.3">
      <c r="D600" s="7"/>
    </row>
    <row r="601" spans="4:4" x14ac:dyDescent="0.3">
      <c r="D601" s="7"/>
    </row>
    <row r="602" spans="4:4" x14ac:dyDescent="0.3">
      <c r="D602" s="7"/>
    </row>
    <row r="603" spans="4:4" x14ac:dyDescent="0.3">
      <c r="D603" s="7"/>
    </row>
    <row r="604" spans="4:4" x14ac:dyDescent="0.3">
      <c r="D604" s="7"/>
    </row>
    <row r="605" spans="4:4" x14ac:dyDescent="0.3">
      <c r="D605" s="7"/>
    </row>
    <row r="606" spans="4:4" x14ac:dyDescent="0.3">
      <c r="D606" s="7"/>
    </row>
    <row r="607" spans="4:4" x14ac:dyDescent="0.3">
      <c r="D607" s="7"/>
    </row>
    <row r="608" spans="4:4" x14ac:dyDescent="0.3">
      <c r="D608" s="7"/>
    </row>
    <row r="609" spans="4:4" x14ac:dyDescent="0.3">
      <c r="D609" s="7"/>
    </row>
    <row r="610" spans="4:4" x14ac:dyDescent="0.3">
      <c r="D610" s="7"/>
    </row>
    <row r="611" spans="4:4" x14ac:dyDescent="0.3">
      <c r="D611" s="7"/>
    </row>
    <row r="612" spans="4:4" x14ac:dyDescent="0.3">
      <c r="D612" s="7"/>
    </row>
    <row r="613" spans="4:4" x14ac:dyDescent="0.3">
      <c r="D613" s="7"/>
    </row>
    <row r="614" spans="4:4" x14ac:dyDescent="0.3">
      <c r="D614" s="7"/>
    </row>
    <row r="615" spans="4:4" x14ac:dyDescent="0.3">
      <c r="D615" s="7"/>
    </row>
    <row r="616" spans="4:4" x14ac:dyDescent="0.3">
      <c r="D616" s="7"/>
    </row>
    <row r="617" spans="4:4" x14ac:dyDescent="0.3">
      <c r="D617" s="7"/>
    </row>
    <row r="618" spans="4:4" x14ac:dyDescent="0.3">
      <c r="D618" s="7"/>
    </row>
    <row r="619" spans="4:4" x14ac:dyDescent="0.3">
      <c r="D619" s="7"/>
    </row>
    <row r="620" spans="4:4" x14ac:dyDescent="0.3">
      <c r="D620" s="7"/>
    </row>
    <row r="621" spans="4:4" x14ac:dyDescent="0.3">
      <c r="D621" s="7"/>
    </row>
    <row r="622" spans="4:4" x14ac:dyDescent="0.3">
      <c r="D622" s="7"/>
    </row>
    <row r="623" spans="4:4" x14ac:dyDescent="0.3">
      <c r="D623" s="7"/>
    </row>
    <row r="624" spans="4:4" x14ac:dyDescent="0.3">
      <c r="D624" s="7"/>
    </row>
    <row r="625" spans="4:4" x14ac:dyDescent="0.3">
      <c r="D625" s="7"/>
    </row>
    <row r="626" spans="4:4" x14ac:dyDescent="0.3">
      <c r="D626" s="7"/>
    </row>
    <row r="627" spans="4:4" x14ac:dyDescent="0.3">
      <c r="D627" s="7"/>
    </row>
    <row r="628" spans="4:4" x14ac:dyDescent="0.3">
      <c r="D628" s="7"/>
    </row>
    <row r="629" spans="4:4" x14ac:dyDescent="0.3">
      <c r="D629" s="7"/>
    </row>
    <row r="630" spans="4:4" x14ac:dyDescent="0.3">
      <c r="D630" s="7"/>
    </row>
    <row r="631" spans="4:4" x14ac:dyDescent="0.3">
      <c r="D631" s="7"/>
    </row>
    <row r="632" spans="4:4" x14ac:dyDescent="0.3">
      <c r="D632" s="7"/>
    </row>
    <row r="633" spans="4:4" x14ac:dyDescent="0.3">
      <c r="D633" s="7"/>
    </row>
    <row r="634" spans="4:4" x14ac:dyDescent="0.3">
      <c r="D634" s="7"/>
    </row>
    <row r="635" spans="4:4" x14ac:dyDescent="0.3">
      <c r="D635" s="7"/>
    </row>
    <row r="636" spans="4:4" x14ac:dyDescent="0.3">
      <c r="D636" s="7"/>
    </row>
    <row r="637" spans="4:4" x14ac:dyDescent="0.3">
      <c r="D637" s="7"/>
    </row>
    <row r="638" spans="4:4" x14ac:dyDescent="0.3">
      <c r="D638" s="7"/>
    </row>
    <row r="639" spans="4:4" x14ac:dyDescent="0.3">
      <c r="D639" s="7"/>
    </row>
    <row r="640" spans="4:4" x14ac:dyDescent="0.3">
      <c r="D640" s="7"/>
    </row>
    <row r="641" spans="4:4" x14ac:dyDescent="0.3">
      <c r="D641" s="7"/>
    </row>
    <row r="642" spans="4:4" x14ac:dyDescent="0.3">
      <c r="D642" s="7"/>
    </row>
    <row r="643" spans="4:4" x14ac:dyDescent="0.3">
      <c r="D643" s="7"/>
    </row>
    <row r="644" spans="4:4" x14ac:dyDescent="0.3">
      <c r="D644" s="7"/>
    </row>
    <row r="645" spans="4:4" x14ac:dyDescent="0.3">
      <c r="D645" s="7"/>
    </row>
    <row r="646" spans="4:4" x14ac:dyDescent="0.3">
      <c r="D646" s="7"/>
    </row>
    <row r="647" spans="4:4" x14ac:dyDescent="0.3">
      <c r="D647" s="7"/>
    </row>
    <row r="648" spans="4:4" x14ac:dyDescent="0.3">
      <c r="D648" s="7"/>
    </row>
    <row r="649" spans="4:4" x14ac:dyDescent="0.3">
      <c r="D649" s="7"/>
    </row>
    <row r="650" spans="4:4" x14ac:dyDescent="0.3">
      <c r="D650" s="7"/>
    </row>
    <row r="651" spans="4:4" x14ac:dyDescent="0.3">
      <c r="D651" s="7"/>
    </row>
    <row r="652" spans="4:4" x14ac:dyDescent="0.3">
      <c r="D652" s="7"/>
    </row>
    <row r="653" spans="4:4" x14ac:dyDescent="0.3">
      <c r="D653" s="7"/>
    </row>
    <row r="654" spans="4:4" x14ac:dyDescent="0.3">
      <c r="D654" s="7"/>
    </row>
    <row r="655" spans="4:4" x14ac:dyDescent="0.3">
      <c r="D655" s="7"/>
    </row>
    <row r="656" spans="4:4" x14ac:dyDescent="0.3">
      <c r="D656" s="7"/>
    </row>
    <row r="657" spans="4:4" x14ac:dyDescent="0.3">
      <c r="D657" s="7"/>
    </row>
    <row r="658" spans="4:4" x14ac:dyDescent="0.3">
      <c r="D658" s="7"/>
    </row>
    <row r="659" spans="4:4" x14ac:dyDescent="0.3">
      <c r="D659" s="7"/>
    </row>
    <row r="660" spans="4:4" x14ac:dyDescent="0.3">
      <c r="D660" s="7"/>
    </row>
    <row r="661" spans="4:4" x14ac:dyDescent="0.3">
      <c r="D661" s="7"/>
    </row>
    <row r="662" spans="4:4" x14ac:dyDescent="0.3">
      <c r="D662" s="7"/>
    </row>
    <row r="663" spans="4:4" x14ac:dyDescent="0.3">
      <c r="D663" s="7"/>
    </row>
    <row r="664" spans="4:4" x14ac:dyDescent="0.3">
      <c r="D664" s="7"/>
    </row>
    <row r="665" spans="4:4" x14ac:dyDescent="0.3">
      <c r="D665" s="7"/>
    </row>
    <row r="666" spans="4:4" x14ac:dyDescent="0.3">
      <c r="D666" s="7"/>
    </row>
    <row r="667" spans="4:4" x14ac:dyDescent="0.3">
      <c r="D667" s="7"/>
    </row>
    <row r="668" spans="4:4" x14ac:dyDescent="0.3">
      <c r="D668" s="7"/>
    </row>
    <row r="669" spans="4:4" x14ac:dyDescent="0.3">
      <c r="D669" s="7"/>
    </row>
    <row r="670" spans="4:4" x14ac:dyDescent="0.3">
      <c r="D670" s="7"/>
    </row>
    <row r="671" spans="4:4" x14ac:dyDescent="0.3">
      <c r="D671" s="7"/>
    </row>
    <row r="672" spans="4:4" x14ac:dyDescent="0.3">
      <c r="D672" s="7"/>
    </row>
    <row r="673" spans="4:4" x14ac:dyDescent="0.3">
      <c r="D673" s="7"/>
    </row>
    <row r="674" spans="4:4" x14ac:dyDescent="0.3">
      <c r="D674" s="7"/>
    </row>
    <row r="675" spans="4:4" x14ac:dyDescent="0.3">
      <c r="D675" s="7"/>
    </row>
    <row r="676" spans="4:4" x14ac:dyDescent="0.3">
      <c r="D676" s="7"/>
    </row>
    <row r="677" spans="4:4" x14ac:dyDescent="0.3">
      <c r="D677" s="7"/>
    </row>
    <row r="678" spans="4:4" x14ac:dyDescent="0.3">
      <c r="D678" s="7"/>
    </row>
    <row r="679" spans="4:4" x14ac:dyDescent="0.3">
      <c r="D679" s="7"/>
    </row>
    <row r="680" spans="4:4" x14ac:dyDescent="0.3">
      <c r="D680" s="7"/>
    </row>
    <row r="681" spans="4:4" x14ac:dyDescent="0.3">
      <c r="D681" s="7"/>
    </row>
    <row r="682" spans="4:4" x14ac:dyDescent="0.3">
      <c r="D682" s="7"/>
    </row>
    <row r="683" spans="4:4" x14ac:dyDescent="0.3">
      <c r="D683" s="7"/>
    </row>
    <row r="684" spans="4:4" x14ac:dyDescent="0.3">
      <c r="D684" s="7"/>
    </row>
    <row r="685" spans="4:4" x14ac:dyDescent="0.3">
      <c r="D685" s="7"/>
    </row>
    <row r="686" spans="4:4" x14ac:dyDescent="0.3">
      <c r="D686" s="7"/>
    </row>
    <row r="687" spans="4:4" x14ac:dyDescent="0.3">
      <c r="D687" s="7"/>
    </row>
    <row r="688" spans="4:4" x14ac:dyDescent="0.3">
      <c r="D688" s="7"/>
    </row>
    <row r="689" spans="4:4" x14ac:dyDescent="0.3">
      <c r="D689" s="7"/>
    </row>
    <row r="690" spans="4:4" x14ac:dyDescent="0.3">
      <c r="D690" s="7"/>
    </row>
    <row r="691" spans="4:4" x14ac:dyDescent="0.3">
      <c r="D691" s="7"/>
    </row>
    <row r="692" spans="4:4" x14ac:dyDescent="0.3">
      <c r="D692" s="7"/>
    </row>
    <row r="693" spans="4:4" x14ac:dyDescent="0.3">
      <c r="D693" s="7"/>
    </row>
    <row r="694" spans="4:4" x14ac:dyDescent="0.3">
      <c r="D694" s="7"/>
    </row>
    <row r="695" spans="4:4" x14ac:dyDescent="0.3">
      <c r="D695" s="7"/>
    </row>
    <row r="696" spans="4:4" x14ac:dyDescent="0.3">
      <c r="D696" s="7"/>
    </row>
    <row r="697" spans="4:4" x14ac:dyDescent="0.3">
      <c r="D697" s="7"/>
    </row>
    <row r="698" spans="4:4" x14ac:dyDescent="0.3">
      <c r="D698" s="7"/>
    </row>
    <row r="699" spans="4:4" x14ac:dyDescent="0.3">
      <c r="D699" s="7"/>
    </row>
    <row r="700" spans="4:4" x14ac:dyDescent="0.3">
      <c r="D700" s="7"/>
    </row>
    <row r="701" spans="4:4" x14ac:dyDescent="0.3">
      <c r="D701" s="7"/>
    </row>
    <row r="702" spans="4:4" x14ac:dyDescent="0.3">
      <c r="D702" s="7"/>
    </row>
    <row r="703" spans="4:4" x14ac:dyDescent="0.3">
      <c r="D703" s="7"/>
    </row>
    <row r="704" spans="4:4" x14ac:dyDescent="0.3">
      <c r="D704" s="7"/>
    </row>
    <row r="705" spans="4:4" x14ac:dyDescent="0.3">
      <c r="D705" s="7"/>
    </row>
    <row r="706" spans="4:4" x14ac:dyDescent="0.3">
      <c r="D706" s="7"/>
    </row>
    <row r="707" spans="4:4" x14ac:dyDescent="0.3">
      <c r="D707" s="7"/>
    </row>
    <row r="708" spans="4:4" x14ac:dyDescent="0.3">
      <c r="D708" s="7"/>
    </row>
    <row r="709" spans="4:4" x14ac:dyDescent="0.3">
      <c r="D709" s="7"/>
    </row>
    <row r="710" spans="4:4" x14ac:dyDescent="0.3">
      <c r="D710" s="7"/>
    </row>
    <row r="711" spans="4:4" x14ac:dyDescent="0.3">
      <c r="D711" s="7"/>
    </row>
    <row r="712" spans="4:4" x14ac:dyDescent="0.3">
      <c r="D712" s="7"/>
    </row>
    <row r="713" spans="4:4" x14ac:dyDescent="0.3">
      <c r="D713" s="7"/>
    </row>
    <row r="714" spans="4:4" x14ac:dyDescent="0.3">
      <c r="D714" s="7"/>
    </row>
    <row r="715" spans="4:4" x14ac:dyDescent="0.3">
      <c r="D715" s="7"/>
    </row>
    <row r="716" spans="4:4" x14ac:dyDescent="0.3">
      <c r="D716" s="7"/>
    </row>
    <row r="717" spans="4:4" x14ac:dyDescent="0.3">
      <c r="D717" s="7"/>
    </row>
    <row r="718" spans="4:4" x14ac:dyDescent="0.3">
      <c r="D718" s="7"/>
    </row>
    <row r="719" spans="4:4" x14ac:dyDescent="0.3">
      <c r="D719" s="7"/>
    </row>
    <row r="720" spans="4:4" x14ac:dyDescent="0.3">
      <c r="D720" s="7"/>
    </row>
    <row r="721" spans="4:4" x14ac:dyDescent="0.3">
      <c r="D721" s="7"/>
    </row>
    <row r="722" spans="4:4" x14ac:dyDescent="0.3">
      <c r="D722" s="7"/>
    </row>
    <row r="723" spans="4:4" x14ac:dyDescent="0.3">
      <c r="D723" s="7"/>
    </row>
    <row r="724" spans="4:4" x14ac:dyDescent="0.3">
      <c r="D724" s="7"/>
    </row>
    <row r="725" spans="4:4" x14ac:dyDescent="0.3">
      <c r="D725" s="7"/>
    </row>
    <row r="726" spans="4:4" x14ac:dyDescent="0.3">
      <c r="D726" s="7"/>
    </row>
    <row r="727" spans="4:4" x14ac:dyDescent="0.3">
      <c r="D727" s="7"/>
    </row>
    <row r="728" spans="4:4" x14ac:dyDescent="0.3">
      <c r="D728" s="7"/>
    </row>
    <row r="729" spans="4:4" x14ac:dyDescent="0.3">
      <c r="D729" s="7"/>
    </row>
    <row r="730" spans="4:4" x14ac:dyDescent="0.3">
      <c r="D730" s="7"/>
    </row>
    <row r="731" spans="4:4" x14ac:dyDescent="0.3">
      <c r="D731" s="7"/>
    </row>
    <row r="732" spans="4:4" x14ac:dyDescent="0.3">
      <c r="D732" s="7"/>
    </row>
    <row r="733" spans="4:4" x14ac:dyDescent="0.3">
      <c r="D733" s="7"/>
    </row>
    <row r="734" spans="4:4" x14ac:dyDescent="0.3">
      <c r="D734" s="7"/>
    </row>
    <row r="735" spans="4:4" x14ac:dyDescent="0.3">
      <c r="D735" s="7"/>
    </row>
    <row r="736" spans="4:4" x14ac:dyDescent="0.3">
      <c r="D736" s="7"/>
    </row>
    <row r="737" spans="4:4" x14ac:dyDescent="0.3">
      <c r="D737" s="7"/>
    </row>
    <row r="738" spans="4:4" x14ac:dyDescent="0.3">
      <c r="D738" s="7"/>
    </row>
    <row r="739" spans="4:4" x14ac:dyDescent="0.3">
      <c r="D739" s="7"/>
    </row>
    <row r="740" spans="4:4" x14ac:dyDescent="0.3">
      <c r="D740" s="7"/>
    </row>
    <row r="741" spans="4:4" x14ac:dyDescent="0.3">
      <c r="D741" s="7"/>
    </row>
    <row r="742" spans="4:4" x14ac:dyDescent="0.3">
      <c r="D742" s="7"/>
    </row>
    <row r="743" spans="4:4" x14ac:dyDescent="0.3">
      <c r="D743" s="7"/>
    </row>
    <row r="744" spans="4:4" x14ac:dyDescent="0.3">
      <c r="D744" s="7"/>
    </row>
    <row r="745" spans="4:4" x14ac:dyDescent="0.3">
      <c r="D745" s="7"/>
    </row>
    <row r="746" spans="4:4" x14ac:dyDescent="0.3">
      <c r="D746" s="7"/>
    </row>
    <row r="747" spans="4:4" x14ac:dyDescent="0.3">
      <c r="D747" s="7"/>
    </row>
    <row r="748" spans="4:4" x14ac:dyDescent="0.3">
      <c r="D748" s="7"/>
    </row>
    <row r="749" spans="4:4" x14ac:dyDescent="0.3">
      <c r="D749" s="7"/>
    </row>
    <row r="750" spans="4:4" x14ac:dyDescent="0.3">
      <c r="D750" s="7"/>
    </row>
    <row r="751" spans="4:4" x14ac:dyDescent="0.3">
      <c r="D751" s="7"/>
    </row>
    <row r="752" spans="4:4" x14ac:dyDescent="0.3">
      <c r="D752" s="7"/>
    </row>
    <row r="753" spans="4:4" x14ac:dyDescent="0.3">
      <c r="D753" s="7"/>
    </row>
    <row r="754" spans="4:4" x14ac:dyDescent="0.3">
      <c r="D754" s="7"/>
    </row>
    <row r="755" spans="4:4" x14ac:dyDescent="0.3">
      <c r="D755" s="7"/>
    </row>
    <row r="756" spans="4:4" x14ac:dyDescent="0.3">
      <c r="D756" s="7"/>
    </row>
    <row r="757" spans="4:4" x14ac:dyDescent="0.3">
      <c r="D757" s="7"/>
    </row>
    <row r="758" spans="4:4" x14ac:dyDescent="0.3">
      <c r="D758" s="7"/>
    </row>
    <row r="759" spans="4:4" x14ac:dyDescent="0.3">
      <c r="D759" s="7"/>
    </row>
    <row r="760" spans="4:4" x14ac:dyDescent="0.3">
      <c r="D760" s="7"/>
    </row>
    <row r="761" spans="4:4" x14ac:dyDescent="0.3">
      <c r="D761" s="7"/>
    </row>
    <row r="762" spans="4:4" x14ac:dyDescent="0.3">
      <c r="D762" s="7"/>
    </row>
    <row r="763" spans="4:4" x14ac:dyDescent="0.3">
      <c r="D763" s="7"/>
    </row>
    <row r="764" spans="4:4" x14ac:dyDescent="0.3">
      <c r="D764" s="7"/>
    </row>
    <row r="765" spans="4:4" x14ac:dyDescent="0.3">
      <c r="D765" s="7"/>
    </row>
    <row r="766" spans="4:4" x14ac:dyDescent="0.3">
      <c r="D766" s="7"/>
    </row>
    <row r="767" spans="4:4" x14ac:dyDescent="0.3">
      <c r="D767" s="7"/>
    </row>
    <row r="768" spans="4:4" x14ac:dyDescent="0.3">
      <c r="D768" s="7"/>
    </row>
    <row r="769" spans="4:4" x14ac:dyDescent="0.3">
      <c r="D769" s="7"/>
    </row>
    <row r="770" spans="4:4" x14ac:dyDescent="0.3">
      <c r="D770" s="7"/>
    </row>
    <row r="771" spans="4:4" x14ac:dyDescent="0.3">
      <c r="D771" s="7"/>
    </row>
    <row r="772" spans="4:4" x14ac:dyDescent="0.3">
      <c r="D772" s="7"/>
    </row>
    <row r="773" spans="4:4" x14ac:dyDescent="0.3">
      <c r="D773" s="7"/>
    </row>
    <row r="774" spans="4:4" x14ac:dyDescent="0.3">
      <c r="D774" s="7"/>
    </row>
    <row r="775" spans="4:4" x14ac:dyDescent="0.3">
      <c r="D775" s="7"/>
    </row>
    <row r="776" spans="4:4" x14ac:dyDescent="0.3">
      <c r="D776" s="7"/>
    </row>
    <row r="777" spans="4:4" x14ac:dyDescent="0.3">
      <c r="D777" s="7"/>
    </row>
    <row r="778" spans="4:4" x14ac:dyDescent="0.3">
      <c r="D778" s="7"/>
    </row>
    <row r="779" spans="4:4" x14ac:dyDescent="0.3">
      <c r="D779" s="7"/>
    </row>
    <row r="780" spans="4:4" x14ac:dyDescent="0.3">
      <c r="D780" s="7"/>
    </row>
    <row r="781" spans="4:4" x14ac:dyDescent="0.3">
      <c r="D781" s="7"/>
    </row>
    <row r="782" spans="4:4" x14ac:dyDescent="0.3">
      <c r="D782" s="7"/>
    </row>
    <row r="783" spans="4:4" x14ac:dyDescent="0.3">
      <c r="D783" s="7"/>
    </row>
    <row r="784" spans="4:4" x14ac:dyDescent="0.3">
      <c r="D784" s="7"/>
    </row>
    <row r="785" spans="4:4" x14ac:dyDescent="0.3">
      <c r="D785" s="7"/>
    </row>
    <row r="786" spans="4:4" x14ac:dyDescent="0.3">
      <c r="D786" s="7"/>
    </row>
    <row r="787" spans="4:4" x14ac:dyDescent="0.3">
      <c r="D787" s="7"/>
    </row>
    <row r="788" spans="4:4" x14ac:dyDescent="0.3">
      <c r="D788" s="7"/>
    </row>
    <row r="789" spans="4:4" x14ac:dyDescent="0.3">
      <c r="D789" s="7"/>
    </row>
    <row r="790" spans="4:4" x14ac:dyDescent="0.3">
      <c r="D790" s="7"/>
    </row>
    <row r="791" spans="4:4" x14ac:dyDescent="0.3">
      <c r="D791" s="7"/>
    </row>
    <row r="792" spans="4:4" x14ac:dyDescent="0.3">
      <c r="D792" s="7"/>
    </row>
    <row r="793" spans="4:4" x14ac:dyDescent="0.3">
      <c r="D793" s="7"/>
    </row>
    <row r="794" spans="4:4" x14ac:dyDescent="0.3">
      <c r="D794" s="7"/>
    </row>
    <row r="795" spans="4:4" x14ac:dyDescent="0.3">
      <c r="D795" s="7"/>
    </row>
    <row r="796" spans="4:4" x14ac:dyDescent="0.3">
      <c r="D796" s="7"/>
    </row>
    <row r="797" spans="4:4" x14ac:dyDescent="0.3">
      <c r="D797" s="7"/>
    </row>
    <row r="798" spans="4:4" x14ac:dyDescent="0.3">
      <c r="D798" s="7"/>
    </row>
    <row r="799" spans="4:4" x14ac:dyDescent="0.3">
      <c r="D799" s="7"/>
    </row>
    <row r="800" spans="4:4" x14ac:dyDescent="0.3">
      <c r="D800" s="7"/>
    </row>
    <row r="801" spans="4:4" x14ac:dyDescent="0.3">
      <c r="D801" s="7"/>
    </row>
    <row r="802" spans="4:4" x14ac:dyDescent="0.3">
      <c r="D802" s="7"/>
    </row>
    <row r="803" spans="4:4" x14ac:dyDescent="0.3">
      <c r="D803" s="7"/>
    </row>
    <row r="804" spans="4:4" x14ac:dyDescent="0.3">
      <c r="D804" s="7"/>
    </row>
    <row r="805" spans="4:4" x14ac:dyDescent="0.3">
      <c r="D805" s="7"/>
    </row>
    <row r="806" spans="4:4" x14ac:dyDescent="0.3">
      <c r="D806" s="7"/>
    </row>
    <row r="807" spans="4:4" x14ac:dyDescent="0.3">
      <c r="D807" s="7"/>
    </row>
    <row r="808" spans="4:4" x14ac:dyDescent="0.3">
      <c r="D808" s="7"/>
    </row>
    <row r="809" spans="4:4" x14ac:dyDescent="0.3">
      <c r="D809" s="7"/>
    </row>
    <row r="810" spans="4:4" x14ac:dyDescent="0.3">
      <c r="D810" s="7"/>
    </row>
    <row r="811" spans="4:4" x14ac:dyDescent="0.3">
      <c r="D811" s="7"/>
    </row>
    <row r="812" spans="4:4" x14ac:dyDescent="0.3">
      <c r="D812" s="7"/>
    </row>
    <row r="813" spans="4:4" x14ac:dyDescent="0.3">
      <c r="D813" s="7"/>
    </row>
    <row r="814" spans="4:4" x14ac:dyDescent="0.3">
      <c r="D814" s="7"/>
    </row>
    <row r="815" spans="4:4" x14ac:dyDescent="0.3">
      <c r="D815" s="7"/>
    </row>
    <row r="816" spans="4:4" x14ac:dyDescent="0.3">
      <c r="D816" s="7"/>
    </row>
    <row r="817" spans="4:4" x14ac:dyDescent="0.3">
      <c r="D817" s="7"/>
    </row>
    <row r="818" spans="4:4" x14ac:dyDescent="0.3">
      <c r="D818" s="7"/>
    </row>
    <row r="819" spans="4:4" x14ac:dyDescent="0.3">
      <c r="D819" s="7"/>
    </row>
    <row r="820" spans="4:4" x14ac:dyDescent="0.3">
      <c r="D820" s="7"/>
    </row>
    <row r="821" spans="4:4" x14ac:dyDescent="0.3">
      <c r="D821" s="7"/>
    </row>
    <row r="822" spans="4:4" x14ac:dyDescent="0.3">
      <c r="D822" s="7"/>
    </row>
    <row r="823" spans="4:4" x14ac:dyDescent="0.3">
      <c r="D823" s="7"/>
    </row>
    <row r="824" spans="4:4" x14ac:dyDescent="0.3">
      <c r="D824" s="7"/>
    </row>
    <row r="825" spans="4:4" x14ac:dyDescent="0.3">
      <c r="D825" s="7"/>
    </row>
    <row r="826" spans="4:4" x14ac:dyDescent="0.3">
      <c r="D826" s="7"/>
    </row>
    <row r="827" spans="4:4" x14ac:dyDescent="0.3">
      <c r="D827" s="7"/>
    </row>
    <row r="828" spans="4:4" x14ac:dyDescent="0.3">
      <c r="D828" s="7"/>
    </row>
    <row r="829" spans="4:4" x14ac:dyDescent="0.3">
      <c r="D829" s="7"/>
    </row>
    <row r="830" spans="4:4" x14ac:dyDescent="0.3">
      <c r="D830" s="7"/>
    </row>
    <row r="831" spans="4:4" x14ac:dyDescent="0.3">
      <c r="D831" s="7"/>
    </row>
    <row r="832" spans="4:4" x14ac:dyDescent="0.3">
      <c r="D832" s="7"/>
    </row>
    <row r="833" spans="4:4" x14ac:dyDescent="0.3">
      <c r="D833" s="7"/>
    </row>
    <row r="834" spans="4:4" x14ac:dyDescent="0.3">
      <c r="D834" s="7"/>
    </row>
    <row r="835" spans="4:4" x14ac:dyDescent="0.3">
      <c r="D835" s="7"/>
    </row>
    <row r="836" spans="4:4" x14ac:dyDescent="0.3">
      <c r="D836" s="7"/>
    </row>
    <row r="837" spans="4:4" x14ac:dyDescent="0.3">
      <c r="D837" s="7"/>
    </row>
    <row r="838" spans="4:4" x14ac:dyDescent="0.3">
      <c r="D838" s="7"/>
    </row>
    <row r="839" spans="4:4" x14ac:dyDescent="0.3">
      <c r="D839" s="7"/>
    </row>
    <row r="840" spans="4:4" x14ac:dyDescent="0.3">
      <c r="D840" s="7"/>
    </row>
    <row r="841" spans="4:4" x14ac:dyDescent="0.3">
      <c r="D841" s="7"/>
    </row>
    <row r="842" spans="4:4" x14ac:dyDescent="0.3">
      <c r="D842" s="7"/>
    </row>
    <row r="843" spans="4:4" x14ac:dyDescent="0.3">
      <c r="D843" s="7"/>
    </row>
    <row r="844" spans="4:4" x14ac:dyDescent="0.3">
      <c r="D844" s="7"/>
    </row>
    <row r="845" spans="4:4" x14ac:dyDescent="0.3">
      <c r="D845" s="7"/>
    </row>
    <row r="846" spans="4:4" x14ac:dyDescent="0.3">
      <c r="D846" s="7"/>
    </row>
    <row r="847" spans="4:4" x14ac:dyDescent="0.3">
      <c r="D847" s="7"/>
    </row>
    <row r="848" spans="4:4" x14ac:dyDescent="0.3">
      <c r="D848" s="7"/>
    </row>
    <row r="849" spans="4:4" x14ac:dyDescent="0.3">
      <c r="D849" s="7"/>
    </row>
    <row r="850" spans="4:4" x14ac:dyDescent="0.3">
      <c r="D850" s="7"/>
    </row>
    <row r="851" spans="4:4" x14ac:dyDescent="0.3">
      <c r="D851" s="7"/>
    </row>
    <row r="852" spans="4:4" x14ac:dyDescent="0.3">
      <c r="D852" s="7"/>
    </row>
    <row r="853" spans="4:4" x14ac:dyDescent="0.3">
      <c r="D853" s="7"/>
    </row>
    <row r="854" spans="4:4" x14ac:dyDescent="0.3">
      <c r="D854" s="7"/>
    </row>
    <row r="855" spans="4:4" x14ac:dyDescent="0.3">
      <c r="D855" s="7"/>
    </row>
    <row r="856" spans="4:4" x14ac:dyDescent="0.3">
      <c r="D856" s="7"/>
    </row>
    <row r="857" spans="4:4" x14ac:dyDescent="0.3">
      <c r="D857" s="7"/>
    </row>
    <row r="858" spans="4:4" x14ac:dyDescent="0.3">
      <c r="D858" s="7"/>
    </row>
    <row r="859" spans="4:4" x14ac:dyDescent="0.3">
      <c r="D859" s="7"/>
    </row>
    <row r="860" spans="4:4" x14ac:dyDescent="0.3">
      <c r="D860" s="7"/>
    </row>
    <row r="861" spans="4:4" x14ac:dyDescent="0.3">
      <c r="D861" s="7"/>
    </row>
    <row r="862" spans="4:4" x14ac:dyDescent="0.3">
      <c r="D862" s="7"/>
    </row>
    <row r="863" spans="4:4" x14ac:dyDescent="0.3">
      <c r="D863" s="7"/>
    </row>
    <row r="864" spans="4:4" x14ac:dyDescent="0.3">
      <c r="D864" s="7"/>
    </row>
    <row r="865" spans="4:4" x14ac:dyDescent="0.3">
      <c r="D865" s="7"/>
    </row>
    <row r="866" spans="4:4" x14ac:dyDescent="0.3">
      <c r="D866" s="7"/>
    </row>
    <row r="867" spans="4:4" x14ac:dyDescent="0.3">
      <c r="D867" s="7"/>
    </row>
    <row r="868" spans="4:4" x14ac:dyDescent="0.3">
      <c r="D868" s="7"/>
    </row>
    <row r="869" spans="4:4" x14ac:dyDescent="0.3">
      <c r="D869" s="7"/>
    </row>
    <row r="870" spans="4:4" x14ac:dyDescent="0.3">
      <c r="D870" s="7"/>
    </row>
    <row r="871" spans="4:4" x14ac:dyDescent="0.3">
      <c r="D871" s="7"/>
    </row>
    <row r="872" spans="4:4" x14ac:dyDescent="0.3">
      <c r="D872" s="7"/>
    </row>
    <row r="873" spans="4:4" x14ac:dyDescent="0.3">
      <c r="D873" s="7"/>
    </row>
    <row r="874" spans="4:4" x14ac:dyDescent="0.3">
      <c r="D874" s="7"/>
    </row>
    <row r="875" spans="4:4" x14ac:dyDescent="0.3">
      <c r="D875" s="7"/>
    </row>
    <row r="876" spans="4:4" x14ac:dyDescent="0.3">
      <c r="D876" s="7"/>
    </row>
    <row r="877" spans="4:4" x14ac:dyDescent="0.3">
      <c r="D877" s="7"/>
    </row>
    <row r="878" spans="4:4" x14ac:dyDescent="0.3">
      <c r="D878" s="7"/>
    </row>
    <row r="879" spans="4:4" x14ac:dyDescent="0.3">
      <c r="D879" s="7"/>
    </row>
    <row r="880" spans="4:4" x14ac:dyDescent="0.3">
      <c r="D880" s="7"/>
    </row>
    <row r="881" spans="4:4" x14ac:dyDescent="0.3">
      <c r="D881" s="7"/>
    </row>
    <row r="882" spans="4:4" x14ac:dyDescent="0.3">
      <c r="D882" s="7"/>
    </row>
    <row r="883" spans="4:4" x14ac:dyDescent="0.3">
      <c r="D883" s="7"/>
    </row>
    <row r="884" spans="4:4" x14ac:dyDescent="0.3">
      <c r="D884" s="7"/>
    </row>
    <row r="885" spans="4:4" x14ac:dyDescent="0.3">
      <c r="D885" s="7"/>
    </row>
    <row r="886" spans="4:4" x14ac:dyDescent="0.3">
      <c r="D886" s="7"/>
    </row>
    <row r="887" spans="4:4" x14ac:dyDescent="0.3">
      <c r="D887" s="7"/>
    </row>
    <row r="888" spans="4:4" x14ac:dyDescent="0.3">
      <c r="D888" s="7"/>
    </row>
    <row r="889" spans="4:4" x14ac:dyDescent="0.3">
      <c r="D889" s="7"/>
    </row>
    <row r="890" spans="4:4" x14ac:dyDescent="0.3">
      <c r="D890" s="7"/>
    </row>
    <row r="891" spans="4:4" x14ac:dyDescent="0.3">
      <c r="D891" s="7"/>
    </row>
    <row r="892" spans="4:4" x14ac:dyDescent="0.3">
      <c r="D892" s="7"/>
    </row>
    <row r="893" spans="4:4" x14ac:dyDescent="0.3">
      <c r="D893" s="7"/>
    </row>
    <row r="894" spans="4:4" x14ac:dyDescent="0.3">
      <c r="D894" s="7"/>
    </row>
    <row r="895" spans="4:4" x14ac:dyDescent="0.3">
      <c r="D895" s="7"/>
    </row>
    <row r="896" spans="4:4" x14ac:dyDescent="0.3">
      <c r="D896" s="7"/>
    </row>
    <row r="897" spans="4:4" x14ac:dyDescent="0.3">
      <c r="D897" s="7"/>
    </row>
    <row r="898" spans="4:4" x14ac:dyDescent="0.3">
      <c r="D898" s="7"/>
    </row>
    <row r="899" spans="4:4" x14ac:dyDescent="0.3">
      <c r="D899" s="7"/>
    </row>
    <row r="900" spans="4:4" x14ac:dyDescent="0.3">
      <c r="D900" s="7"/>
    </row>
    <row r="901" spans="4:4" x14ac:dyDescent="0.3">
      <c r="D901" s="7"/>
    </row>
    <row r="902" spans="4:4" x14ac:dyDescent="0.3">
      <c r="D902" s="7"/>
    </row>
    <row r="903" spans="4:4" x14ac:dyDescent="0.3">
      <c r="D903" s="7"/>
    </row>
    <row r="904" spans="4:4" x14ac:dyDescent="0.3">
      <c r="D904" s="7"/>
    </row>
    <row r="905" spans="4:4" x14ac:dyDescent="0.3">
      <c r="D905" s="7"/>
    </row>
    <row r="906" spans="4:4" x14ac:dyDescent="0.3">
      <c r="D906" s="7"/>
    </row>
    <row r="907" spans="4:4" x14ac:dyDescent="0.3">
      <c r="D907" s="7"/>
    </row>
    <row r="908" spans="4:4" x14ac:dyDescent="0.3">
      <c r="D908" s="7"/>
    </row>
    <row r="909" spans="4:4" x14ac:dyDescent="0.3">
      <c r="D909" s="7"/>
    </row>
    <row r="910" spans="4:4" x14ac:dyDescent="0.3">
      <c r="D910" s="7"/>
    </row>
    <row r="911" spans="4:4" x14ac:dyDescent="0.3">
      <c r="D911" s="7"/>
    </row>
    <row r="912" spans="4:4" x14ac:dyDescent="0.3">
      <c r="D912" s="7"/>
    </row>
    <row r="913" spans="4:4" x14ac:dyDescent="0.3">
      <c r="D913" s="7"/>
    </row>
    <row r="914" spans="4:4" x14ac:dyDescent="0.3">
      <c r="D914" s="7"/>
    </row>
    <row r="915" spans="4:4" x14ac:dyDescent="0.3">
      <c r="D915" s="7"/>
    </row>
    <row r="916" spans="4:4" x14ac:dyDescent="0.3">
      <c r="D916" s="7"/>
    </row>
    <row r="917" spans="4:4" x14ac:dyDescent="0.3">
      <c r="D917" s="7"/>
    </row>
    <row r="918" spans="4:4" x14ac:dyDescent="0.3">
      <c r="D918" s="7"/>
    </row>
    <row r="919" spans="4:4" x14ac:dyDescent="0.3">
      <c r="D919" s="7"/>
    </row>
    <row r="920" spans="4:4" x14ac:dyDescent="0.3">
      <c r="D920" s="7"/>
    </row>
    <row r="921" spans="4:4" x14ac:dyDescent="0.3">
      <c r="D921" s="7"/>
    </row>
    <row r="922" spans="4:4" x14ac:dyDescent="0.3">
      <c r="D922" s="7"/>
    </row>
    <row r="923" spans="4:4" x14ac:dyDescent="0.3">
      <c r="D923" s="7"/>
    </row>
    <row r="924" spans="4:4" x14ac:dyDescent="0.3">
      <c r="D924" s="7"/>
    </row>
    <row r="925" spans="4:4" x14ac:dyDescent="0.3">
      <c r="D925" s="7"/>
    </row>
    <row r="926" spans="4:4" x14ac:dyDescent="0.3">
      <c r="D926" s="7"/>
    </row>
    <row r="927" spans="4:4" x14ac:dyDescent="0.3">
      <c r="D927" s="7"/>
    </row>
    <row r="928" spans="4:4" x14ac:dyDescent="0.3">
      <c r="D928" s="7"/>
    </row>
    <row r="929" spans="4:4" x14ac:dyDescent="0.3">
      <c r="D929" s="7"/>
    </row>
    <row r="930" spans="4:4" x14ac:dyDescent="0.3">
      <c r="D930" s="7"/>
    </row>
    <row r="931" spans="4:4" x14ac:dyDescent="0.3">
      <c r="D931" s="7"/>
    </row>
    <row r="932" spans="4:4" x14ac:dyDescent="0.3">
      <c r="D932" s="7"/>
    </row>
    <row r="933" spans="4:4" x14ac:dyDescent="0.3">
      <c r="D933" s="7"/>
    </row>
    <row r="934" spans="4:4" x14ac:dyDescent="0.3">
      <c r="D934" s="7"/>
    </row>
    <row r="935" spans="4:4" x14ac:dyDescent="0.3">
      <c r="D935" s="7"/>
    </row>
    <row r="936" spans="4:4" x14ac:dyDescent="0.3">
      <c r="D936" s="7"/>
    </row>
    <row r="937" spans="4:4" x14ac:dyDescent="0.3">
      <c r="D937" s="7"/>
    </row>
    <row r="938" spans="4:4" x14ac:dyDescent="0.3">
      <c r="D938" s="7"/>
    </row>
    <row r="939" spans="4:4" x14ac:dyDescent="0.3">
      <c r="D939" s="7"/>
    </row>
    <row r="940" spans="4:4" x14ac:dyDescent="0.3">
      <c r="D940" s="7"/>
    </row>
    <row r="941" spans="4:4" x14ac:dyDescent="0.3">
      <c r="D941" s="7"/>
    </row>
    <row r="942" spans="4:4" x14ac:dyDescent="0.3">
      <c r="D942" s="7"/>
    </row>
    <row r="943" spans="4:4" x14ac:dyDescent="0.3">
      <c r="D943" s="7"/>
    </row>
    <row r="944" spans="4:4" x14ac:dyDescent="0.3">
      <c r="D944" s="7"/>
    </row>
    <row r="945" spans="4:4" x14ac:dyDescent="0.3">
      <c r="D945" s="7"/>
    </row>
    <row r="946" spans="4:4" x14ac:dyDescent="0.3">
      <c r="D946" s="7"/>
    </row>
    <row r="947" spans="4:4" x14ac:dyDescent="0.3">
      <c r="D947" s="7"/>
    </row>
    <row r="948" spans="4:4" x14ac:dyDescent="0.3">
      <c r="D948" s="7"/>
    </row>
    <row r="949" spans="4:4" x14ac:dyDescent="0.3">
      <c r="D949" s="7"/>
    </row>
    <row r="950" spans="4:4" x14ac:dyDescent="0.3">
      <c r="D950" s="7"/>
    </row>
    <row r="951" spans="4:4" x14ac:dyDescent="0.3">
      <c r="D951" s="7"/>
    </row>
    <row r="952" spans="4:4" x14ac:dyDescent="0.3">
      <c r="D952" s="7"/>
    </row>
    <row r="953" spans="4:4" x14ac:dyDescent="0.3">
      <c r="D953" s="7"/>
    </row>
    <row r="954" spans="4:4" x14ac:dyDescent="0.3">
      <c r="D954" s="7"/>
    </row>
    <row r="955" spans="4:4" x14ac:dyDescent="0.3">
      <c r="D955" s="7"/>
    </row>
    <row r="956" spans="4:4" x14ac:dyDescent="0.3">
      <c r="D956" s="7"/>
    </row>
    <row r="957" spans="4:4" x14ac:dyDescent="0.3">
      <c r="D957" s="7"/>
    </row>
    <row r="958" spans="4:4" x14ac:dyDescent="0.3">
      <c r="D958" s="7"/>
    </row>
    <row r="959" spans="4:4" x14ac:dyDescent="0.3">
      <c r="D959" s="7"/>
    </row>
    <row r="960" spans="4:4" x14ac:dyDescent="0.3">
      <c r="D960" s="7"/>
    </row>
    <row r="961" spans="4:4" x14ac:dyDescent="0.3">
      <c r="D961" s="7"/>
    </row>
    <row r="962" spans="4:4" x14ac:dyDescent="0.3">
      <c r="D962" s="7"/>
    </row>
    <row r="963" spans="4:4" x14ac:dyDescent="0.3">
      <c r="D963" s="7"/>
    </row>
    <row r="964" spans="4:4" x14ac:dyDescent="0.3">
      <c r="D964" s="7"/>
    </row>
    <row r="965" spans="4:4" x14ac:dyDescent="0.3">
      <c r="D965" s="7"/>
    </row>
    <row r="966" spans="4:4" x14ac:dyDescent="0.3">
      <c r="D966" s="7"/>
    </row>
    <row r="967" spans="4:4" x14ac:dyDescent="0.3">
      <c r="D967" s="7"/>
    </row>
    <row r="968" spans="4:4" x14ac:dyDescent="0.3">
      <c r="D968" s="7"/>
    </row>
    <row r="969" spans="4:4" x14ac:dyDescent="0.3">
      <c r="D969" s="7"/>
    </row>
    <row r="970" spans="4:4" x14ac:dyDescent="0.3">
      <c r="D970" s="7"/>
    </row>
    <row r="971" spans="4:4" x14ac:dyDescent="0.3">
      <c r="D971" s="7"/>
    </row>
    <row r="972" spans="4:4" x14ac:dyDescent="0.3">
      <c r="D972" s="7"/>
    </row>
    <row r="973" spans="4:4" x14ac:dyDescent="0.3">
      <c r="D973" s="7"/>
    </row>
    <row r="974" spans="4:4" x14ac:dyDescent="0.3">
      <c r="D974" s="7"/>
    </row>
    <row r="975" spans="4:4" x14ac:dyDescent="0.3">
      <c r="D975" s="7"/>
    </row>
    <row r="976" spans="4:4" x14ac:dyDescent="0.3">
      <c r="D976" s="7"/>
    </row>
    <row r="977" spans="4:4" x14ac:dyDescent="0.3">
      <c r="D977" s="7"/>
    </row>
    <row r="978" spans="4:4" x14ac:dyDescent="0.3">
      <c r="D978" s="7"/>
    </row>
    <row r="979" spans="4:4" x14ac:dyDescent="0.3">
      <c r="D979" s="7"/>
    </row>
    <row r="980" spans="4:4" x14ac:dyDescent="0.3">
      <c r="D980" s="7"/>
    </row>
    <row r="981" spans="4:4" x14ac:dyDescent="0.3">
      <c r="D981" s="7"/>
    </row>
    <row r="982" spans="4:4" x14ac:dyDescent="0.3">
      <c r="D982" s="7"/>
    </row>
    <row r="983" spans="4:4" x14ac:dyDescent="0.3">
      <c r="D983" s="7"/>
    </row>
    <row r="984" spans="4:4" x14ac:dyDescent="0.3">
      <c r="D984" s="7"/>
    </row>
    <row r="985" spans="4:4" x14ac:dyDescent="0.3">
      <c r="D985" s="7"/>
    </row>
    <row r="986" spans="4:4" x14ac:dyDescent="0.3">
      <c r="D986" s="7"/>
    </row>
    <row r="987" spans="4:4" x14ac:dyDescent="0.3">
      <c r="D987" s="7"/>
    </row>
    <row r="988" spans="4:4" x14ac:dyDescent="0.3">
      <c r="D988" s="7"/>
    </row>
    <row r="989" spans="4:4" x14ac:dyDescent="0.3">
      <c r="D989" s="7"/>
    </row>
    <row r="990" spans="4:4" x14ac:dyDescent="0.3">
      <c r="D990" s="7"/>
    </row>
    <row r="991" spans="4:4" x14ac:dyDescent="0.3">
      <c r="D991" s="7"/>
    </row>
    <row r="992" spans="4:4" x14ac:dyDescent="0.3">
      <c r="D992" s="7"/>
    </row>
    <row r="993" spans="4:4" x14ac:dyDescent="0.3">
      <c r="D993" s="7"/>
    </row>
    <row r="994" spans="4:4" x14ac:dyDescent="0.3">
      <c r="D994" s="7"/>
    </row>
    <row r="995" spans="4:4" x14ac:dyDescent="0.3">
      <c r="D995" s="7"/>
    </row>
    <row r="996" spans="4:4" x14ac:dyDescent="0.3">
      <c r="D996" s="7"/>
    </row>
    <row r="997" spans="4:4" x14ac:dyDescent="0.3">
      <c r="D997" s="7"/>
    </row>
    <row r="998" spans="4:4" x14ac:dyDescent="0.3">
      <c r="D998" s="7"/>
    </row>
    <row r="999" spans="4:4" x14ac:dyDescent="0.3">
      <c r="D999" s="7"/>
    </row>
    <row r="1000" spans="4:4" x14ac:dyDescent="0.3">
      <c r="D1000" s="7"/>
    </row>
    <row r="1001" spans="4:4" x14ac:dyDescent="0.3">
      <c r="D1001" s="7"/>
    </row>
    <row r="1002" spans="4:4" x14ac:dyDescent="0.3">
      <c r="D1002" s="7"/>
    </row>
    <row r="1003" spans="4:4" x14ac:dyDescent="0.3">
      <c r="D1003" s="7"/>
    </row>
    <row r="1004" spans="4:4" x14ac:dyDescent="0.3">
      <c r="D1004" s="7"/>
    </row>
    <row r="1005" spans="4:4" x14ac:dyDescent="0.3">
      <c r="D1005" s="7"/>
    </row>
    <row r="1006" spans="4:4" x14ac:dyDescent="0.3">
      <c r="D1006" s="7"/>
    </row>
    <row r="1007" spans="4:4" x14ac:dyDescent="0.3">
      <c r="D1007" s="7"/>
    </row>
    <row r="1008" spans="4:4" x14ac:dyDescent="0.3">
      <c r="D1008" s="7"/>
    </row>
    <row r="1009" spans="4:4" x14ac:dyDescent="0.3">
      <c r="D1009" s="7"/>
    </row>
    <row r="1010" spans="4:4" x14ac:dyDescent="0.3">
      <c r="D1010" s="7"/>
    </row>
    <row r="1011" spans="4:4" x14ac:dyDescent="0.3">
      <c r="D1011" s="7"/>
    </row>
    <row r="1012" spans="4:4" x14ac:dyDescent="0.3">
      <c r="D1012" s="7"/>
    </row>
    <row r="1013" spans="4:4" x14ac:dyDescent="0.3">
      <c r="D1013" s="7"/>
    </row>
    <row r="1014" spans="4:4" x14ac:dyDescent="0.3">
      <c r="D1014" s="7"/>
    </row>
    <row r="1015" spans="4:4" x14ac:dyDescent="0.3">
      <c r="D1015" s="7"/>
    </row>
    <row r="1016" spans="4:4" x14ac:dyDescent="0.3">
      <c r="D1016" s="7"/>
    </row>
    <row r="1017" spans="4:4" x14ac:dyDescent="0.3">
      <c r="D1017" s="7"/>
    </row>
    <row r="1018" spans="4:4" x14ac:dyDescent="0.3">
      <c r="D1018" s="7"/>
    </row>
    <row r="1019" spans="4:4" x14ac:dyDescent="0.3">
      <c r="D1019" s="7"/>
    </row>
    <row r="1020" spans="4:4" x14ac:dyDescent="0.3">
      <c r="D1020" s="7"/>
    </row>
    <row r="1021" spans="4:4" x14ac:dyDescent="0.3">
      <c r="D1021" s="7"/>
    </row>
    <row r="1022" spans="4:4" x14ac:dyDescent="0.3">
      <c r="D1022" s="7"/>
    </row>
    <row r="1023" spans="4:4" x14ac:dyDescent="0.3">
      <c r="D1023" s="7"/>
    </row>
    <row r="1024" spans="4:4" x14ac:dyDescent="0.3">
      <c r="D1024" s="7"/>
    </row>
    <row r="1025" spans="4:4" x14ac:dyDescent="0.3">
      <c r="D1025" s="7"/>
    </row>
    <row r="1026" spans="4:4" x14ac:dyDescent="0.3">
      <c r="D1026" s="7"/>
    </row>
    <row r="1027" spans="4:4" x14ac:dyDescent="0.3">
      <c r="D1027" s="7"/>
    </row>
    <row r="1028" spans="4:4" x14ac:dyDescent="0.3">
      <c r="D1028" s="7"/>
    </row>
    <row r="1029" spans="4:4" x14ac:dyDescent="0.3">
      <c r="D1029" s="7"/>
    </row>
    <row r="1030" spans="4:4" x14ac:dyDescent="0.3">
      <c r="D1030" s="7"/>
    </row>
    <row r="1031" spans="4:4" x14ac:dyDescent="0.3">
      <c r="D1031" s="7"/>
    </row>
    <row r="1032" spans="4:4" x14ac:dyDescent="0.3">
      <c r="D1032" s="7"/>
    </row>
    <row r="1033" spans="4:4" x14ac:dyDescent="0.3">
      <c r="D1033" s="7"/>
    </row>
    <row r="1034" spans="4:4" x14ac:dyDescent="0.3">
      <c r="D1034" s="7"/>
    </row>
    <row r="1035" spans="4:4" x14ac:dyDescent="0.3">
      <c r="D1035" s="7"/>
    </row>
    <row r="1036" spans="4:4" x14ac:dyDescent="0.3">
      <c r="D1036" s="7"/>
    </row>
    <row r="1037" spans="4:4" x14ac:dyDescent="0.3">
      <c r="D1037" s="7"/>
    </row>
    <row r="1038" spans="4:4" x14ac:dyDescent="0.3">
      <c r="D1038" s="7"/>
    </row>
    <row r="1039" spans="4:4" x14ac:dyDescent="0.3">
      <c r="D1039" s="7"/>
    </row>
    <row r="1040" spans="4:4" x14ac:dyDescent="0.3">
      <c r="D1040" s="7"/>
    </row>
    <row r="1041" spans="4:4" x14ac:dyDescent="0.3">
      <c r="D1041" s="7"/>
    </row>
    <row r="1042" spans="4:4" x14ac:dyDescent="0.3">
      <c r="D1042" s="7"/>
    </row>
    <row r="1043" spans="4:4" x14ac:dyDescent="0.3">
      <c r="D1043" s="7"/>
    </row>
    <row r="1044" spans="4:4" x14ac:dyDescent="0.3">
      <c r="D1044" s="7"/>
    </row>
    <row r="1045" spans="4:4" x14ac:dyDescent="0.3">
      <c r="D1045" s="7"/>
    </row>
    <row r="1046" spans="4:4" x14ac:dyDescent="0.3">
      <c r="D1046" s="7"/>
    </row>
    <row r="1047" spans="4:4" x14ac:dyDescent="0.3">
      <c r="D1047" s="7"/>
    </row>
    <row r="1048" spans="4:4" x14ac:dyDescent="0.3">
      <c r="D1048" s="7"/>
    </row>
    <row r="1049" spans="4:4" x14ac:dyDescent="0.3">
      <c r="D1049" s="7"/>
    </row>
    <row r="1050" spans="4:4" x14ac:dyDescent="0.3">
      <c r="D1050" s="7"/>
    </row>
    <row r="1051" spans="4:4" x14ac:dyDescent="0.3">
      <c r="D1051" s="7"/>
    </row>
    <row r="1052" spans="4:4" x14ac:dyDescent="0.3">
      <c r="D1052" s="7"/>
    </row>
    <row r="1053" spans="4:4" x14ac:dyDescent="0.3">
      <c r="D1053" s="7"/>
    </row>
    <row r="1054" spans="4:4" x14ac:dyDescent="0.3">
      <c r="D1054" s="7"/>
    </row>
    <row r="1055" spans="4:4" x14ac:dyDescent="0.3">
      <c r="D1055" s="7"/>
    </row>
    <row r="1056" spans="4:4" x14ac:dyDescent="0.3">
      <c r="D1056" s="7"/>
    </row>
    <row r="1057" spans="4:4" x14ac:dyDescent="0.3">
      <c r="D1057" s="7"/>
    </row>
    <row r="1058" spans="4:4" x14ac:dyDescent="0.3">
      <c r="D1058" s="7"/>
    </row>
    <row r="1059" spans="4:4" x14ac:dyDescent="0.3">
      <c r="D1059" s="7"/>
    </row>
    <row r="1060" spans="4:4" x14ac:dyDescent="0.3">
      <c r="D1060" s="7"/>
    </row>
    <row r="1061" spans="4:4" x14ac:dyDescent="0.3">
      <c r="D1061" s="7"/>
    </row>
    <row r="1062" spans="4:4" x14ac:dyDescent="0.3">
      <c r="D1062" s="7"/>
    </row>
    <row r="1063" spans="4:4" x14ac:dyDescent="0.3">
      <c r="D1063" s="7"/>
    </row>
    <row r="1064" spans="4:4" x14ac:dyDescent="0.3">
      <c r="D1064" s="7"/>
    </row>
    <row r="1065" spans="4:4" x14ac:dyDescent="0.3">
      <c r="D1065" s="7"/>
    </row>
    <row r="1066" spans="4:4" x14ac:dyDescent="0.3">
      <c r="D1066" s="7"/>
    </row>
    <row r="1067" spans="4:4" x14ac:dyDescent="0.3">
      <c r="D1067" s="7"/>
    </row>
    <row r="1068" spans="4:4" x14ac:dyDescent="0.3">
      <c r="D1068" s="7"/>
    </row>
    <row r="1069" spans="4:4" x14ac:dyDescent="0.3">
      <c r="D1069" s="7"/>
    </row>
    <row r="1070" spans="4:4" x14ac:dyDescent="0.3">
      <c r="D1070" s="7"/>
    </row>
    <row r="1071" spans="4:4" x14ac:dyDescent="0.3">
      <c r="D1071" s="7"/>
    </row>
    <row r="1072" spans="4:4" x14ac:dyDescent="0.3">
      <c r="D1072" s="7"/>
    </row>
    <row r="1073" spans="4:4" x14ac:dyDescent="0.3">
      <c r="D1073" s="7"/>
    </row>
    <row r="1074" spans="4:4" x14ac:dyDescent="0.3">
      <c r="D1074" s="7"/>
    </row>
    <row r="1075" spans="4:4" x14ac:dyDescent="0.3">
      <c r="D1075" s="7"/>
    </row>
    <row r="1076" spans="4:4" x14ac:dyDescent="0.3">
      <c r="D1076" s="7"/>
    </row>
    <row r="1077" spans="4:4" x14ac:dyDescent="0.3">
      <c r="D1077" s="7"/>
    </row>
    <row r="1078" spans="4:4" x14ac:dyDescent="0.3">
      <c r="D1078" s="7"/>
    </row>
    <row r="1079" spans="4:4" x14ac:dyDescent="0.3">
      <c r="D1079" s="7"/>
    </row>
    <row r="1080" spans="4:4" x14ac:dyDescent="0.3">
      <c r="D1080" s="7"/>
    </row>
    <row r="1081" spans="4:4" x14ac:dyDescent="0.3">
      <c r="D1081" s="7"/>
    </row>
    <row r="1082" spans="4:4" x14ac:dyDescent="0.3">
      <c r="D1082" s="7"/>
    </row>
    <row r="1083" spans="4:4" x14ac:dyDescent="0.3">
      <c r="D1083" s="7"/>
    </row>
    <row r="1084" spans="4:4" x14ac:dyDescent="0.3">
      <c r="D1084" s="7"/>
    </row>
    <row r="1085" spans="4:4" x14ac:dyDescent="0.3">
      <c r="D1085" s="7"/>
    </row>
    <row r="1086" spans="4:4" x14ac:dyDescent="0.3">
      <c r="D1086" s="7"/>
    </row>
    <row r="1087" spans="4:4" x14ac:dyDescent="0.3">
      <c r="D1087" s="7"/>
    </row>
    <row r="1088" spans="4:4" x14ac:dyDescent="0.3">
      <c r="D1088" s="7"/>
    </row>
    <row r="1089" spans="4:4" x14ac:dyDescent="0.3">
      <c r="D1089" s="7"/>
    </row>
    <row r="1090" spans="4:4" x14ac:dyDescent="0.3">
      <c r="D1090" s="7"/>
    </row>
    <row r="1091" spans="4:4" x14ac:dyDescent="0.3">
      <c r="D1091" s="7"/>
    </row>
    <row r="1092" spans="4:4" x14ac:dyDescent="0.3">
      <c r="D1092" s="7"/>
    </row>
    <row r="1093" spans="4:4" x14ac:dyDescent="0.3">
      <c r="D1093" s="7"/>
    </row>
    <row r="1094" spans="4:4" x14ac:dyDescent="0.3">
      <c r="D1094" s="7"/>
    </row>
    <row r="1095" spans="4:4" x14ac:dyDescent="0.3">
      <c r="D1095" s="7"/>
    </row>
    <row r="1096" spans="4:4" x14ac:dyDescent="0.3">
      <c r="D1096" s="7"/>
    </row>
    <row r="1097" spans="4:4" x14ac:dyDescent="0.3">
      <c r="D1097" s="7"/>
    </row>
    <row r="1098" spans="4:4" x14ac:dyDescent="0.3">
      <c r="D1098" s="7"/>
    </row>
    <row r="1099" spans="4:4" x14ac:dyDescent="0.3">
      <c r="D1099" s="7"/>
    </row>
    <row r="1100" spans="4:4" x14ac:dyDescent="0.3">
      <c r="D1100" s="7"/>
    </row>
    <row r="1101" spans="4:4" x14ac:dyDescent="0.3">
      <c r="D1101" s="7"/>
    </row>
    <row r="1102" spans="4:4" x14ac:dyDescent="0.3">
      <c r="D1102" s="7"/>
    </row>
    <row r="1103" spans="4:4" x14ac:dyDescent="0.3">
      <c r="D1103" s="7"/>
    </row>
    <row r="1104" spans="4:4" x14ac:dyDescent="0.3">
      <c r="D1104" s="7"/>
    </row>
    <row r="1105" spans="4:4" x14ac:dyDescent="0.3">
      <c r="D1105" s="7"/>
    </row>
    <row r="1106" spans="4:4" x14ac:dyDescent="0.3">
      <c r="D1106" s="7"/>
    </row>
    <row r="1107" spans="4:4" x14ac:dyDescent="0.3">
      <c r="D1107" s="7"/>
    </row>
    <row r="1108" spans="4:4" x14ac:dyDescent="0.3">
      <c r="D1108" s="7"/>
    </row>
    <row r="1109" spans="4:4" x14ac:dyDescent="0.3">
      <c r="D1109" s="7"/>
    </row>
    <row r="1110" spans="4:4" x14ac:dyDescent="0.3">
      <c r="D1110" s="7"/>
    </row>
    <row r="1111" spans="4:4" x14ac:dyDescent="0.3">
      <c r="D1111" s="7"/>
    </row>
    <row r="1112" spans="4:4" x14ac:dyDescent="0.3">
      <c r="D1112" s="7"/>
    </row>
    <row r="1113" spans="4:4" x14ac:dyDescent="0.3">
      <c r="D1113" s="7"/>
    </row>
    <row r="1114" spans="4:4" x14ac:dyDescent="0.3">
      <c r="D1114" s="7"/>
    </row>
    <row r="1115" spans="4:4" x14ac:dyDescent="0.3">
      <c r="D1115" s="7"/>
    </row>
    <row r="1116" spans="4:4" x14ac:dyDescent="0.3">
      <c r="D1116" s="7"/>
    </row>
    <row r="1117" spans="4:4" x14ac:dyDescent="0.3">
      <c r="D1117" s="7"/>
    </row>
    <row r="1118" spans="4:4" x14ac:dyDescent="0.3">
      <c r="D1118" s="7"/>
    </row>
    <row r="1119" spans="4:4" x14ac:dyDescent="0.3">
      <c r="D1119" s="7"/>
    </row>
    <row r="1120" spans="4:4" x14ac:dyDescent="0.3">
      <c r="D1120" s="7"/>
    </row>
    <row r="1121" spans="4:4" x14ac:dyDescent="0.3">
      <c r="D1121" s="7"/>
    </row>
    <row r="1122" spans="4:4" x14ac:dyDescent="0.3">
      <c r="D1122" s="7"/>
    </row>
    <row r="1123" spans="4:4" x14ac:dyDescent="0.3">
      <c r="D1123" s="7"/>
    </row>
    <row r="1124" spans="4:4" x14ac:dyDescent="0.3">
      <c r="D1124" s="7"/>
    </row>
    <row r="1125" spans="4:4" x14ac:dyDescent="0.3">
      <c r="D1125" s="7"/>
    </row>
    <row r="1126" spans="4:4" x14ac:dyDescent="0.3">
      <c r="D1126" s="7"/>
    </row>
    <row r="1127" spans="4:4" x14ac:dyDescent="0.3">
      <c r="D1127" s="7"/>
    </row>
    <row r="1128" spans="4:4" x14ac:dyDescent="0.3">
      <c r="D1128" s="7"/>
    </row>
    <row r="1129" spans="4:4" x14ac:dyDescent="0.3">
      <c r="D1129" s="7"/>
    </row>
    <row r="1130" spans="4:4" x14ac:dyDescent="0.3">
      <c r="D1130" s="7"/>
    </row>
    <row r="1131" spans="4:4" x14ac:dyDescent="0.3">
      <c r="D1131" s="7"/>
    </row>
    <row r="1132" spans="4:4" x14ac:dyDescent="0.3">
      <c r="D1132" s="7"/>
    </row>
    <row r="1133" spans="4:4" x14ac:dyDescent="0.3">
      <c r="D1133" s="7"/>
    </row>
    <row r="1134" spans="4:4" x14ac:dyDescent="0.3">
      <c r="D1134" s="7"/>
    </row>
    <row r="1135" spans="4:4" x14ac:dyDescent="0.3">
      <c r="D1135" s="7"/>
    </row>
    <row r="1136" spans="4:4" x14ac:dyDescent="0.3">
      <c r="D1136" s="7"/>
    </row>
    <row r="1137" spans="4:4" x14ac:dyDescent="0.3">
      <c r="D1137" s="7"/>
    </row>
    <row r="1138" spans="4:4" x14ac:dyDescent="0.3">
      <c r="D1138" s="7"/>
    </row>
    <row r="1139" spans="4:4" x14ac:dyDescent="0.3">
      <c r="D1139" s="7"/>
    </row>
    <row r="1140" spans="4:4" x14ac:dyDescent="0.3">
      <c r="D1140" s="7"/>
    </row>
    <row r="1141" spans="4:4" x14ac:dyDescent="0.3">
      <c r="D1141" s="7"/>
    </row>
    <row r="1142" spans="4:4" x14ac:dyDescent="0.3">
      <c r="D1142" s="7"/>
    </row>
    <row r="1143" spans="4:4" x14ac:dyDescent="0.3">
      <c r="D1143" s="7"/>
    </row>
    <row r="1144" spans="4:4" x14ac:dyDescent="0.3">
      <c r="D1144" s="7"/>
    </row>
    <row r="1145" spans="4:4" x14ac:dyDescent="0.3">
      <c r="D1145" s="7"/>
    </row>
    <row r="1146" spans="4:4" x14ac:dyDescent="0.3">
      <c r="D1146" s="7"/>
    </row>
    <row r="1147" spans="4:4" x14ac:dyDescent="0.3">
      <c r="D1147" s="7"/>
    </row>
    <row r="1148" spans="4:4" x14ac:dyDescent="0.3">
      <c r="D1148" s="7"/>
    </row>
    <row r="1149" spans="4:4" x14ac:dyDescent="0.3">
      <c r="D1149" s="7"/>
    </row>
    <row r="1150" spans="4:4" x14ac:dyDescent="0.3">
      <c r="D1150" s="7"/>
    </row>
    <row r="1151" spans="4:4" x14ac:dyDescent="0.3">
      <c r="D1151" s="7"/>
    </row>
    <row r="1152" spans="4:4" x14ac:dyDescent="0.3">
      <c r="D1152" s="7"/>
    </row>
    <row r="1153" spans="4:4" x14ac:dyDescent="0.3">
      <c r="D1153" s="7"/>
    </row>
    <row r="1154" spans="4:4" x14ac:dyDescent="0.3">
      <c r="D1154" s="7"/>
    </row>
    <row r="1155" spans="4:4" x14ac:dyDescent="0.3">
      <c r="D1155" s="7"/>
    </row>
    <row r="1156" spans="4:4" x14ac:dyDescent="0.3">
      <c r="D1156" s="7"/>
    </row>
    <row r="1157" spans="4:4" x14ac:dyDescent="0.3">
      <c r="D1157" s="7"/>
    </row>
    <row r="1158" spans="4:4" x14ac:dyDescent="0.3">
      <c r="D1158" s="7"/>
    </row>
    <row r="1159" spans="4:4" x14ac:dyDescent="0.3">
      <c r="D1159" s="7"/>
    </row>
    <row r="1160" spans="4:4" x14ac:dyDescent="0.3">
      <c r="D1160" s="7"/>
    </row>
    <row r="1161" spans="4:4" x14ac:dyDescent="0.3">
      <c r="D1161" s="7"/>
    </row>
    <row r="1162" spans="4:4" x14ac:dyDescent="0.3">
      <c r="D1162" s="7"/>
    </row>
    <row r="1163" spans="4:4" x14ac:dyDescent="0.3">
      <c r="D1163" s="7"/>
    </row>
    <row r="1164" spans="4:4" x14ac:dyDescent="0.3">
      <c r="D1164" s="7"/>
    </row>
    <row r="1165" spans="4:4" x14ac:dyDescent="0.3">
      <c r="D1165" s="7"/>
    </row>
    <row r="1166" spans="4:4" x14ac:dyDescent="0.3">
      <c r="D1166" s="7"/>
    </row>
    <row r="1167" spans="4:4" x14ac:dyDescent="0.3">
      <c r="D1167" s="7"/>
    </row>
    <row r="1168" spans="4:4" x14ac:dyDescent="0.3">
      <c r="D1168" s="7"/>
    </row>
    <row r="1169" spans="4:4" x14ac:dyDescent="0.3">
      <c r="D1169" s="7"/>
    </row>
    <row r="1170" spans="4:4" x14ac:dyDescent="0.3">
      <c r="D1170" s="7"/>
    </row>
    <row r="1171" spans="4:4" x14ac:dyDescent="0.3">
      <c r="D1171" s="7"/>
    </row>
    <row r="1172" spans="4:4" x14ac:dyDescent="0.3">
      <c r="D1172" s="7"/>
    </row>
    <row r="1173" spans="4:4" x14ac:dyDescent="0.3">
      <c r="D1173" s="7"/>
    </row>
    <row r="1174" spans="4:4" x14ac:dyDescent="0.3">
      <c r="D1174" s="7"/>
    </row>
    <row r="1175" spans="4:4" x14ac:dyDescent="0.3">
      <c r="D1175" s="7"/>
    </row>
    <row r="1176" spans="4:4" x14ac:dyDescent="0.3">
      <c r="D1176" s="7"/>
    </row>
    <row r="1177" spans="4:4" x14ac:dyDescent="0.3">
      <c r="D1177" s="7"/>
    </row>
    <row r="1178" spans="4:4" x14ac:dyDescent="0.3">
      <c r="D1178" s="7"/>
    </row>
    <row r="1179" spans="4:4" x14ac:dyDescent="0.3">
      <c r="D1179" s="7"/>
    </row>
    <row r="1180" spans="4:4" x14ac:dyDescent="0.3">
      <c r="D1180" s="7"/>
    </row>
    <row r="1181" spans="4:4" x14ac:dyDescent="0.3">
      <c r="D1181" s="7"/>
    </row>
    <row r="1182" spans="4:4" x14ac:dyDescent="0.3">
      <c r="D1182" s="7"/>
    </row>
    <row r="1183" spans="4:4" x14ac:dyDescent="0.3">
      <c r="D1183" s="7"/>
    </row>
    <row r="1184" spans="4:4" x14ac:dyDescent="0.3">
      <c r="D1184" s="7"/>
    </row>
    <row r="1185" spans="4:4" x14ac:dyDescent="0.3">
      <c r="D1185" s="7"/>
    </row>
    <row r="1186" spans="4:4" x14ac:dyDescent="0.3">
      <c r="D1186" s="7"/>
    </row>
    <row r="1187" spans="4:4" x14ac:dyDescent="0.3">
      <c r="D1187" s="7"/>
    </row>
    <row r="1188" spans="4:4" x14ac:dyDescent="0.3">
      <c r="D1188" s="7"/>
    </row>
    <row r="1189" spans="4:4" x14ac:dyDescent="0.3">
      <c r="D1189" s="7"/>
    </row>
    <row r="1190" spans="4:4" x14ac:dyDescent="0.3">
      <c r="D1190" s="7"/>
    </row>
    <row r="1191" spans="4:4" x14ac:dyDescent="0.3">
      <c r="D1191" s="7"/>
    </row>
    <row r="1192" spans="4:4" x14ac:dyDescent="0.3">
      <c r="D1192" s="7"/>
    </row>
    <row r="1193" spans="4:4" x14ac:dyDescent="0.3">
      <c r="D1193" s="7"/>
    </row>
    <row r="1194" spans="4:4" x14ac:dyDescent="0.3">
      <c r="D1194" s="7"/>
    </row>
    <row r="1195" spans="4:4" x14ac:dyDescent="0.3">
      <c r="D1195" s="7"/>
    </row>
    <row r="1196" spans="4:4" x14ac:dyDescent="0.3">
      <c r="D1196" s="7"/>
    </row>
    <row r="1197" spans="4:4" x14ac:dyDescent="0.3">
      <c r="D1197" s="7"/>
    </row>
    <row r="1198" spans="4:4" x14ac:dyDescent="0.3">
      <c r="D1198" s="7"/>
    </row>
    <row r="1199" spans="4:4" x14ac:dyDescent="0.3">
      <c r="D1199" s="7"/>
    </row>
    <row r="1200" spans="4:4" x14ac:dyDescent="0.3">
      <c r="D1200" s="7"/>
    </row>
    <row r="1201" spans="4:4" x14ac:dyDescent="0.3">
      <c r="D1201" s="7"/>
    </row>
    <row r="1202" spans="4:4" x14ac:dyDescent="0.3">
      <c r="D1202" s="7"/>
    </row>
    <row r="1203" spans="4:4" x14ac:dyDescent="0.3">
      <c r="D1203" s="7"/>
    </row>
    <row r="1204" spans="4:4" x14ac:dyDescent="0.3">
      <c r="D1204" s="7"/>
    </row>
    <row r="1205" spans="4:4" x14ac:dyDescent="0.3">
      <c r="D1205" s="7"/>
    </row>
    <row r="1206" spans="4:4" x14ac:dyDescent="0.3">
      <c r="D1206" s="7"/>
    </row>
    <row r="1207" spans="4:4" x14ac:dyDescent="0.3">
      <c r="D1207" s="7"/>
    </row>
    <row r="1208" spans="4:4" x14ac:dyDescent="0.3">
      <c r="D1208" s="7"/>
    </row>
    <row r="1209" spans="4:4" x14ac:dyDescent="0.3">
      <c r="D1209" s="7"/>
    </row>
    <row r="1210" spans="4:4" x14ac:dyDescent="0.3">
      <c r="D1210" s="7"/>
    </row>
    <row r="1211" spans="4:4" x14ac:dyDescent="0.3">
      <c r="D1211" s="7"/>
    </row>
    <row r="1212" spans="4:4" x14ac:dyDescent="0.3">
      <c r="D1212" s="7"/>
    </row>
    <row r="1213" spans="4:4" x14ac:dyDescent="0.3">
      <c r="D1213" s="7"/>
    </row>
    <row r="1214" spans="4:4" x14ac:dyDescent="0.3">
      <c r="D1214" s="7"/>
    </row>
    <row r="1215" spans="4:4" x14ac:dyDescent="0.3">
      <c r="D1215" s="7"/>
    </row>
    <row r="1216" spans="4:4" x14ac:dyDescent="0.3">
      <c r="D1216" s="7"/>
    </row>
    <row r="1217" spans="4:4" x14ac:dyDescent="0.3">
      <c r="D1217" s="7"/>
    </row>
    <row r="1218" spans="4:4" x14ac:dyDescent="0.3">
      <c r="D1218" s="7"/>
    </row>
    <row r="1219" spans="4:4" x14ac:dyDescent="0.3">
      <c r="D1219" s="7"/>
    </row>
    <row r="1220" spans="4:4" x14ac:dyDescent="0.3">
      <c r="D1220" s="7"/>
    </row>
    <row r="1221" spans="4:4" x14ac:dyDescent="0.3">
      <c r="D1221" s="7"/>
    </row>
    <row r="1222" spans="4:4" x14ac:dyDescent="0.3">
      <c r="D1222" s="7"/>
    </row>
    <row r="1223" spans="4:4" x14ac:dyDescent="0.3">
      <c r="D1223" s="7"/>
    </row>
    <row r="1224" spans="4:4" x14ac:dyDescent="0.3">
      <c r="D1224" s="7"/>
    </row>
    <row r="1225" spans="4:4" x14ac:dyDescent="0.3">
      <c r="D1225" s="7"/>
    </row>
    <row r="1226" spans="4:4" x14ac:dyDescent="0.3">
      <c r="D1226" s="7"/>
    </row>
    <row r="1227" spans="4:4" x14ac:dyDescent="0.3">
      <c r="D1227" s="7"/>
    </row>
    <row r="1228" spans="4:4" x14ac:dyDescent="0.3">
      <c r="D1228" s="7"/>
    </row>
    <row r="1229" spans="4:4" x14ac:dyDescent="0.3">
      <c r="D1229" s="7"/>
    </row>
    <row r="1230" spans="4:4" x14ac:dyDescent="0.3">
      <c r="D1230" s="7"/>
    </row>
    <row r="1231" spans="4:4" x14ac:dyDescent="0.3">
      <c r="D1231" s="7"/>
    </row>
    <row r="1232" spans="4:4" x14ac:dyDescent="0.3">
      <c r="D1232" s="7"/>
    </row>
    <row r="1233" spans="4:4" x14ac:dyDescent="0.3">
      <c r="D1233" s="7"/>
    </row>
    <row r="1234" spans="4:4" x14ac:dyDescent="0.3">
      <c r="D1234" s="7"/>
    </row>
    <row r="1235" spans="4:4" x14ac:dyDescent="0.3">
      <c r="D1235" s="7"/>
    </row>
    <row r="1236" spans="4:4" x14ac:dyDescent="0.3">
      <c r="D1236" s="7"/>
    </row>
    <row r="1237" spans="4:4" x14ac:dyDescent="0.3">
      <c r="D1237" s="7"/>
    </row>
    <row r="1238" spans="4:4" x14ac:dyDescent="0.3">
      <c r="D1238" s="7"/>
    </row>
    <row r="1239" spans="4:4" x14ac:dyDescent="0.3">
      <c r="D1239" s="7"/>
    </row>
    <row r="1240" spans="4:4" x14ac:dyDescent="0.3">
      <c r="D1240" s="7"/>
    </row>
    <row r="1241" spans="4:4" x14ac:dyDescent="0.3">
      <c r="D1241" s="7"/>
    </row>
    <row r="1242" spans="4:4" x14ac:dyDescent="0.3">
      <c r="D1242" s="7"/>
    </row>
    <row r="1243" spans="4:4" x14ac:dyDescent="0.3">
      <c r="D1243" s="7"/>
    </row>
    <row r="1244" spans="4:4" x14ac:dyDescent="0.3">
      <c r="D1244" s="7"/>
    </row>
    <row r="1245" spans="4:4" x14ac:dyDescent="0.3">
      <c r="D1245" s="7"/>
    </row>
    <row r="1246" spans="4:4" x14ac:dyDescent="0.3">
      <c r="D1246" s="7"/>
    </row>
    <row r="1247" spans="4:4" x14ac:dyDescent="0.3">
      <c r="D1247" s="7"/>
    </row>
    <row r="1248" spans="4:4" x14ac:dyDescent="0.3">
      <c r="D1248" s="7"/>
    </row>
    <row r="1249" spans="4:4" x14ac:dyDescent="0.3">
      <c r="D1249" s="7"/>
    </row>
    <row r="1250" spans="4:4" x14ac:dyDescent="0.3">
      <c r="D1250" s="7"/>
    </row>
    <row r="1251" spans="4:4" x14ac:dyDescent="0.3">
      <c r="D1251" s="7"/>
    </row>
    <row r="1252" spans="4:4" x14ac:dyDescent="0.3">
      <c r="D1252" s="7"/>
    </row>
    <row r="1253" spans="4:4" x14ac:dyDescent="0.3">
      <c r="D1253" s="7"/>
    </row>
    <row r="1254" spans="4:4" x14ac:dyDescent="0.3">
      <c r="D1254" s="7"/>
    </row>
    <row r="1255" spans="4:4" x14ac:dyDescent="0.3">
      <c r="D1255" s="7"/>
    </row>
    <row r="1256" spans="4:4" x14ac:dyDescent="0.3">
      <c r="D1256" s="7"/>
    </row>
    <row r="1257" spans="4:4" x14ac:dyDescent="0.3">
      <c r="D1257" s="7"/>
    </row>
    <row r="1258" spans="4:4" x14ac:dyDescent="0.3">
      <c r="D1258" s="7"/>
    </row>
    <row r="1259" spans="4:4" x14ac:dyDescent="0.3">
      <c r="D1259" s="7"/>
    </row>
    <row r="1260" spans="4:4" x14ac:dyDescent="0.3">
      <c r="D1260" s="7"/>
    </row>
    <row r="1261" spans="4:4" x14ac:dyDescent="0.3">
      <c r="D1261" s="7"/>
    </row>
    <row r="1262" spans="4:4" x14ac:dyDescent="0.3">
      <c r="D1262" s="7"/>
    </row>
    <row r="1263" spans="4:4" x14ac:dyDescent="0.3">
      <c r="D1263" s="7"/>
    </row>
    <row r="1264" spans="4:4" x14ac:dyDescent="0.3">
      <c r="D1264" s="7"/>
    </row>
    <row r="1265" spans="4:4" x14ac:dyDescent="0.3">
      <c r="D1265" s="7"/>
    </row>
    <row r="1266" spans="4:4" x14ac:dyDescent="0.3">
      <c r="D1266" s="7"/>
    </row>
    <row r="1267" spans="4:4" x14ac:dyDescent="0.3">
      <c r="D1267" s="7"/>
    </row>
    <row r="1268" spans="4:4" x14ac:dyDescent="0.3">
      <c r="D1268" s="7"/>
    </row>
    <row r="1269" spans="4:4" x14ac:dyDescent="0.3">
      <c r="D1269" s="7"/>
    </row>
    <row r="1270" spans="4:4" x14ac:dyDescent="0.3">
      <c r="D1270" s="7"/>
    </row>
    <row r="1271" spans="4:4" x14ac:dyDescent="0.3">
      <c r="D1271" s="7"/>
    </row>
    <row r="1272" spans="4:4" x14ac:dyDescent="0.3">
      <c r="D1272" s="7"/>
    </row>
    <row r="1273" spans="4:4" x14ac:dyDescent="0.3">
      <c r="D1273" s="7"/>
    </row>
    <row r="1274" spans="4:4" x14ac:dyDescent="0.3">
      <c r="D1274" s="7"/>
    </row>
    <row r="1275" spans="4:4" x14ac:dyDescent="0.3">
      <c r="D1275" s="7"/>
    </row>
    <row r="1276" spans="4:4" x14ac:dyDescent="0.3">
      <c r="D1276" s="7"/>
    </row>
    <row r="1277" spans="4:4" x14ac:dyDescent="0.3">
      <c r="D1277" s="7"/>
    </row>
    <row r="1278" spans="4:4" x14ac:dyDescent="0.3">
      <c r="D1278" s="7"/>
    </row>
    <row r="1279" spans="4:4" x14ac:dyDescent="0.3">
      <c r="D1279" s="7"/>
    </row>
    <row r="1280" spans="4:4" x14ac:dyDescent="0.3">
      <c r="D1280" s="7"/>
    </row>
    <row r="1281" spans="4:4" x14ac:dyDescent="0.3">
      <c r="D1281" s="7"/>
    </row>
    <row r="1282" spans="4:4" x14ac:dyDescent="0.3">
      <c r="D1282" s="7"/>
    </row>
    <row r="1283" spans="4:4" x14ac:dyDescent="0.3">
      <c r="D1283" s="7"/>
    </row>
    <row r="1284" spans="4:4" x14ac:dyDescent="0.3">
      <c r="D1284" s="7"/>
    </row>
    <row r="1285" spans="4:4" x14ac:dyDescent="0.3">
      <c r="D1285" s="7"/>
    </row>
    <row r="1286" spans="4:4" x14ac:dyDescent="0.3">
      <c r="D1286" s="7"/>
    </row>
    <row r="1287" spans="4:4" x14ac:dyDescent="0.3">
      <c r="D1287" s="7"/>
    </row>
    <row r="1288" spans="4:4" x14ac:dyDescent="0.3">
      <c r="D1288" s="7"/>
    </row>
    <row r="1289" spans="4:4" x14ac:dyDescent="0.3">
      <c r="D1289" s="7"/>
    </row>
    <row r="1290" spans="4:4" x14ac:dyDescent="0.3">
      <c r="D1290" s="7"/>
    </row>
    <row r="1291" spans="4:4" x14ac:dyDescent="0.3">
      <c r="D1291" s="7"/>
    </row>
    <row r="1292" spans="4:4" x14ac:dyDescent="0.3">
      <c r="D1292" s="7"/>
    </row>
    <row r="1293" spans="4:4" x14ac:dyDescent="0.3">
      <c r="D1293" s="7"/>
    </row>
    <row r="1294" spans="4:4" x14ac:dyDescent="0.3">
      <c r="D1294" s="7"/>
    </row>
    <row r="1295" spans="4:4" x14ac:dyDescent="0.3">
      <c r="D1295" s="7"/>
    </row>
    <row r="1296" spans="4:4" x14ac:dyDescent="0.3">
      <c r="D1296" s="7"/>
    </row>
    <row r="1297" spans="4:4" x14ac:dyDescent="0.3">
      <c r="D1297" s="7"/>
    </row>
    <row r="1298" spans="4:4" x14ac:dyDescent="0.3">
      <c r="D1298" s="7"/>
    </row>
    <row r="1299" spans="4:4" x14ac:dyDescent="0.3">
      <c r="D1299" s="7"/>
    </row>
    <row r="1300" spans="4:4" x14ac:dyDescent="0.3">
      <c r="D1300" s="7"/>
    </row>
    <row r="1301" spans="4:4" x14ac:dyDescent="0.3">
      <c r="D1301" s="7"/>
    </row>
    <row r="1302" spans="4:4" x14ac:dyDescent="0.3">
      <c r="D1302" s="7"/>
    </row>
    <row r="1303" spans="4:4" x14ac:dyDescent="0.3">
      <c r="D1303" s="7"/>
    </row>
    <row r="1304" spans="4:4" x14ac:dyDescent="0.3">
      <c r="D1304" s="7"/>
    </row>
    <row r="1305" spans="4:4" x14ac:dyDescent="0.3">
      <c r="D1305" s="7"/>
    </row>
    <row r="1306" spans="4:4" x14ac:dyDescent="0.3">
      <c r="D1306" s="7"/>
    </row>
    <row r="1307" spans="4:4" x14ac:dyDescent="0.3">
      <c r="D1307" s="7"/>
    </row>
    <row r="1308" spans="4:4" x14ac:dyDescent="0.3">
      <c r="D1308" s="7"/>
    </row>
    <row r="1309" spans="4:4" x14ac:dyDescent="0.3">
      <c r="D1309" s="7"/>
    </row>
    <row r="1310" spans="4:4" x14ac:dyDescent="0.3">
      <c r="D1310" s="7"/>
    </row>
    <row r="1311" spans="4:4" x14ac:dyDescent="0.3">
      <c r="D1311" s="7"/>
    </row>
    <row r="1312" spans="4:4" x14ac:dyDescent="0.3">
      <c r="D1312" s="7"/>
    </row>
    <row r="1313" spans="4:4" x14ac:dyDescent="0.3">
      <c r="D1313" s="7"/>
    </row>
    <row r="1314" spans="4:4" x14ac:dyDescent="0.3">
      <c r="D1314" s="7"/>
    </row>
    <row r="1315" spans="4:4" x14ac:dyDescent="0.3">
      <c r="D1315" s="7"/>
    </row>
    <row r="1316" spans="4:4" x14ac:dyDescent="0.3">
      <c r="D1316" s="7"/>
    </row>
    <row r="1317" spans="4:4" x14ac:dyDescent="0.3">
      <c r="D1317" s="7"/>
    </row>
    <row r="1318" spans="4:4" x14ac:dyDescent="0.3">
      <c r="D1318" s="7"/>
    </row>
    <row r="1319" spans="4:4" x14ac:dyDescent="0.3">
      <c r="D1319" s="7"/>
    </row>
    <row r="1320" spans="4:4" x14ac:dyDescent="0.3">
      <c r="D1320" s="7"/>
    </row>
    <row r="1321" spans="4:4" x14ac:dyDescent="0.3">
      <c r="D1321" s="7"/>
    </row>
    <row r="1322" spans="4:4" x14ac:dyDescent="0.3">
      <c r="D1322" s="7"/>
    </row>
    <row r="1323" spans="4:4" x14ac:dyDescent="0.3">
      <c r="D1323" s="7"/>
    </row>
    <row r="1324" spans="4:4" x14ac:dyDescent="0.3">
      <c r="D1324" s="7"/>
    </row>
    <row r="1325" spans="4:4" x14ac:dyDescent="0.3">
      <c r="D1325" s="7"/>
    </row>
    <row r="1326" spans="4:4" x14ac:dyDescent="0.3">
      <c r="D1326" s="7"/>
    </row>
    <row r="1327" spans="4:4" x14ac:dyDescent="0.3">
      <c r="D1327" s="7"/>
    </row>
    <row r="1328" spans="4:4" x14ac:dyDescent="0.3">
      <c r="D1328" s="7"/>
    </row>
    <row r="1329" spans="4:4" x14ac:dyDescent="0.3">
      <c r="D1329" s="7"/>
    </row>
    <row r="1330" spans="4:4" x14ac:dyDescent="0.3">
      <c r="D1330" s="7"/>
    </row>
    <row r="1331" spans="4:4" x14ac:dyDescent="0.3">
      <c r="D1331" s="7"/>
    </row>
    <row r="1332" spans="4:4" x14ac:dyDescent="0.3">
      <c r="D1332" s="7"/>
    </row>
    <row r="1333" spans="4:4" x14ac:dyDescent="0.3">
      <c r="D1333" s="7"/>
    </row>
    <row r="1334" spans="4:4" x14ac:dyDescent="0.3">
      <c r="D1334" s="7"/>
    </row>
    <row r="1335" spans="4:4" x14ac:dyDescent="0.3">
      <c r="D1335" s="7"/>
    </row>
    <row r="1336" spans="4:4" x14ac:dyDescent="0.3">
      <c r="D1336" s="7"/>
    </row>
    <row r="1337" spans="4:4" x14ac:dyDescent="0.3">
      <c r="D1337" s="7"/>
    </row>
    <row r="1338" spans="4:4" x14ac:dyDescent="0.3">
      <c r="D1338" s="7"/>
    </row>
    <row r="1339" spans="4:4" x14ac:dyDescent="0.3">
      <c r="D1339" s="7"/>
    </row>
    <row r="1340" spans="4:4" x14ac:dyDescent="0.3">
      <c r="D1340" s="7"/>
    </row>
    <row r="1341" spans="4:4" x14ac:dyDescent="0.3">
      <c r="D1341" s="7"/>
    </row>
    <row r="1342" spans="4:4" x14ac:dyDescent="0.3">
      <c r="D1342" s="7"/>
    </row>
    <row r="1343" spans="4:4" x14ac:dyDescent="0.3">
      <c r="D1343" s="7"/>
    </row>
    <row r="1344" spans="4:4" x14ac:dyDescent="0.3">
      <c r="D1344" s="7"/>
    </row>
    <row r="1345" spans="4:4" x14ac:dyDescent="0.3">
      <c r="D1345" s="7"/>
    </row>
    <row r="1346" spans="4:4" x14ac:dyDescent="0.3">
      <c r="D1346" s="7"/>
    </row>
    <row r="1347" spans="4:4" x14ac:dyDescent="0.3">
      <c r="D1347" s="7"/>
    </row>
    <row r="1348" spans="4:4" x14ac:dyDescent="0.3">
      <c r="D1348" s="7"/>
    </row>
    <row r="1349" spans="4:4" x14ac:dyDescent="0.3">
      <c r="D1349" s="7"/>
    </row>
    <row r="1350" spans="4:4" x14ac:dyDescent="0.3">
      <c r="D1350" s="7"/>
    </row>
    <row r="1351" spans="4:4" x14ac:dyDescent="0.3">
      <c r="D1351" s="7"/>
    </row>
    <row r="1352" spans="4:4" x14ac:dyDescent="0.3">
      <c r="D1352" s="7"/>
    </row>
    <row r="1353" spans="4:4" x14ac:dyDescent="0.3">
      <c r="D1353" s="7"/>
    </row>
    <row r="1354" spans="4:4" x14ac:dyDescent="0.3">
      <c r="D1354" s="7"/>
    </row>
    <row r="1355" spans="4:4" x14ac:dyDescent="0.3">
      <c r="D1355" s="7"/>
    </row>
    <row r="1356" spans="4:4" x14ac:dyDescent="0.3">
      <c r="D1356" s="7"/>
    </row>
    <row r="1357" spans="4:4" x14ac:dyDescent="0.3">
      <c r="D1357" s="7"/>
    </row>
    <row r="1358" spans="4:4" x14ac:dyDescent="0.3">
      <c r="D1358" s="7"/>
    </row>
    <row r="1359" spans="4:4" x14ac:dyDescent="0.3">
      <c r="D1359" s="7"/>
    </row>
    <row r="1360" spans="4:4" x14ac:dyDescent="0.3">
      <c r="D1360" s="7"/>
    </row>
    <row r="1361" spans="4:4" x14ac:dyDescent="0.3">
      <c r="D1361" s="7"/>
    </row>
    <row r="1362" spans="4:4" x14ac:dyDescent="0.3">
      <c r="D1362" s="7"/>
    </row>
    <row r="1363" spans="4:4" x14ac:dyDescent="0.3">
      <c r="D1363" s="7"/>
    </row>
    <row r="1364" spans="4:4" x14ac:dyDescent="0.3">
      <c r="D1364" s="7"/>
    </row>
    <row r="1365" spans="4:4" x14ac:dyDescent="0.3">
      <c r="D1365" s="7"/>
    </row>
    <row r="1366" spans="4:4" x14ac:dyDescent="0.3">
      <c r="D1366" s="7"/>
    </row>
    <row r="1367" spans="4:4" x14ac:dyDescent="0.3">
      <c r="D1367" s="7"/>
    </row>
    <row r="1368" spans="4:4" x14ac:dyDescent="0.3">
      <c r="D1368" s="7"/>
    </row>
    <row r="1369" spans="4:4" x14ac:dyDescent="0.3">
      <c r="D1369" s="7"/>
    </row>
    <row r="1370" spans="4:4" x14ac:dyDescent="0.3">
      <c r="D1370" s="7"/>
    </row>
    <row r="1371" spans="4:4" x14ac:dyDescent="0.3">
      <c r="D1371" s="7"/>
    </row>
    <row r="1372" spans="4:4" x14ac:dyDescent="0.3">
      <c r="D1372" s="7"/>
    </row>
    <row r="1373" spans="4:4" x14ac:dyDescent="0.3">
      <c r="D1373" s="7"/>
    </row>
    <row r="1374" spans="4:4" x14ac:dyDescent="0.3">
      <c r="D1374" s="7"/>
    </row>
    <row r="1375" spans="4:4" x14ac:dyDescent="0.3">
      <c r="D1375" s="7"/>
    </row>
    <row r="1376" spans="4:4" x14ac:dyDescent="0.3">
      <c r="D1376" s="7"/>
    </row>
    <row r="1377" spans="4:4" x14ac:dyDescent="0.3">
      <c r="D1377" s="7"/>
    </row>
    <row r="1378" spans="4:4" x14ac:dyDescent="0.3">
      <c r="D1378" s="7"/>
    </row>
    <row r="1379" spans="4:4" x14ac:dyDescent="0.3">
      <c r="D1379" s="7"/>
    </row>
    <row r="1380" spans="4:4" x14ac:dyDescent="0.3">
      <c r="D1380" s="7"/>
    </row>
    <row r="1381" spans="4:4" x14ac:dyDescent="0.3">
      <c r="D1381" s="7"/>
    </row>
    <row r="1382" spans="4:4" x14ac:dyDescent="0.3">
      <c r="D1382" s="7"/>
    </row>
    <row r="1383" spans="4:4" x14ac:dyDescent="0.3">
      <c r="D1383" s="7"/>
    </row>
    <row r="1384" spans="4:4" x14ac:dyDescent="0.3">
      <c r="D1384" s="7"/>
    </row>
    <row r="1385" spans="4:4" x14ac:dyDescent="0.3">
      <c r="D1385" s="7"/>
    </row>
    <row r="1386" spans="4:4" x14ac:dyDescent="0.3">
      <c r="D1386" s="7"/>
    </row>
    <row r="1387" spans="4:4" x14ac:dyDescent="0.3">
      <c r="D1387" s="7"/>
    </row>
    <row r="1388" spans="4:4" x14ac:dyDescent="0.3">
      <c r="D1388" s="7"/>
    </row>
    <row r="1389" spans="4:4" x14ac:dyDescent="0.3">
      <c r="D1389" s="7"/>
    </row>
    <row r="1390" spans="4:4" x14ac:dyDescent="0.3">
      <c r="D1390" s="7"/>
    </row>
    <row r="1391" spans="4:4" x14ac:dyDescent="0.3">
      <c r="D1391" s="7"/>
    </row>
    <row r="1392" spans="4:4" x14ac:dyDescent="0.3">
      <c r="D1392" s="7"/>
    </row>
    <row r="1393" spans="4:4" x14ac:dyDescent="0.3">
      <c r="D1393" s="7"/>
    </row>
    <row r="1394" spans="4:4" x14ac:dyDescent="0.3">
      <c r="D1394" s="7"/>
    </row>
    <row r="1395" spans="4:4" x14ac:dyDescent="0.3">
      <c r="D1395" s="7"/>
    </row>
    <row r="1396" spans="4:4" x14ac:dyDescent="0.3">
      <c r="D1396" s="7"/>
    </row>
    <row r="1397" spans="4:4" x14ac:dyDescent="0.3">
      <c r="D1397" s="7"/>
    </row>
    <row r="1398" spans="4:4" x14ac:dyDescent="0.3">
      <c r="D1398" s="7"/>
    </row>
    <row r="1399" spans="4:4" x14ac:dyDescent="0.3">
      <c r="D1399" s="7"/>
    </row>
    <row r="1400" spans="4:4" x14ac:dyDescent="0.3">
      <c r="D1400" s="7"/>
    </row>
    <row r="1401" spans="4:4" x14ac:dyDescent="0.3">
      <c r="D1401" s="7"/>
    </row>
    <row r="1402" spans="4:4" x14ac:dyDescent="0.3">
      <c r="D1402" s="7"/>
    </row>
    <row r="1403" spans="4:4" x14ac:dyDescent="0.3">
      <c r="D1403" s="7"/>
    </row>
    <row r="1404" spans="4:4" x14ac:dyDescent="0.3">
      <c r="D1404" s="7"/>
    </row>
    <row r="1405" spans="4:4" x14ac:dyDescent="0.3">
      <c r="D1405" s="7"/>
    </row>
    <row r="1406" spans="4:4" x14ac:dyDescent="0.3">
      <c r="D1406" s="7"/>
    </row>
    <row r="1407" spans="4:4" x14ac:dyDescent="0.3">
      <c r="D1407" s="7"/>
    </row>
    <row r="1408" spans="4:4" x14ac:dyDescent="0.3">
      <c r="D1408" s="7"/>
    </row>
    <row r="1409" spans="4:4" x14ac:dyDescent="0.3">
      <c r="D1409" s="7"/>
    </row>
    <row r="1410" spans="4:4" x14ac:dyDescent="0.3">
      <c r="D1410" s="7"/>
    </row>
    <row r="1411" spans="4:4" x14ac:dyDescent="0.3">
      <c r="D1411" s="7"/>
    </row>
    <row r="1412" spans="4:4" x14ac:dyDescent="0.3">
      <c r="D1412" s="7"/>
    </row>
    <row r="1413" spans="4:4" x14ac:dyDescent="0.3">
      <c r="D1413" s="7"/>
    </row>
    <row r="1414" spans="4:4" x14ac:dyDescent="0.3">
      <c r="D1414" s="7"/>
    </row>
    <row r="1415" spans="4:4" x14ac:dyDescent="0.3">
      <c r="D1415" s="7"/>
    </row>
    <row r="1416" spans="4:4" x14ac:dyDescent="0.3">
      <c r="D1416" s="7"/>
    </row>
    <row r="1417" spans="4:4" x14ac:dyDescent="0.3">
      <c r="D1417" s="7"/>
    </row>
    <row r="1418" spans="4:4" x14ac:dyDescent="0.3">
      <c r="D1418" s="7"/>
    </row>
    <row r="1419" spans="4:4" x14ac:dyDescent="0.3">
      <c r="D1419" s="7"/>
    </row>
    <row r="1420" spans="4:4" x14ac:dyDescent="0.3">
      <c r="D1420" s="7"/>
    </row>
    <row r="1421" spans="4:4" x14ac:dyDescent="0.3">
      <c r="D1421" s="7"/>
    </row>
    <row r="1422" spans="4:4" x14ac:dyDescent="0.3">
      <c r="D1422" s="7"/>
    </row>
    <row r="1423" spans="4:4" x14ac:dyDescent="0.3">
      <c r="D1423" s="7"/>
    </row>
    <row r="1424" spans="4:4" x14ac:dyDescent="0.3">
      <c r="D1424" s="7"/>
    </row>
    <row r="1425" spans="4:4" x14ac:dyDescent="0.3">
      <c r="D1425" s="7"/>
    </row>
    <row r="1426" spans="4:4" x14ac:dyDescent="0.3">
      <c r="D1426" s="7"/>
    </row>
    <row r="1427" spans="4:4" x14ac:dyDescent="0.3">
      <c r="D1427" s="7"/>
    </row>
    <row r="1428" spans="4:4" x14ac:dyDescent="0.3">
      <c r="D1428" s="7"/>
    </row>
    <row r="1429" spans="4:4" x14ac:dyDescent="0.3">
      <c r="D1429" s="7"/>
    </row>
    <row r="1430" spans="4:4" x14ac:dyDescent="0.3">
      <c r="D1430" s="7"/>
    </row>
    <row r="1431" spans="4:4" x14ac:dyDescent="0.3">
      <c r="D1431" s="7"/>
    </row>
    <row r="1432" spans="4:4" x14ac:dyDescent="0.3">
      <c r="D1432" s="7"/>
    </row>
    <row r="1433" spans="4:4" x14ac:dyDescent="0.3">
      <c r="D1433" s="7"/>
    </row>
    <row r="1434" spans="4:4" x14ac:dyDescent="0.3">
      <c r="D1434" s="7"/>
    </row>
    <row r="1435" spans="4:4" x14ac:dyDescent="0.3">
      <c r="D1435" s="7"/>
    </row>
    <row r="1436" spans="4:4" x14ac:dyDescent="0.3">
      <c r="D1436" s="7"/>
    </row>
    <row r="1437" spans="4:4" x14ac:dyDescent="0.3">
      <c r="D1437" s="7"/>
    </row>
    <row r="1438" spans="4:4" x14ac:dyDescent="0.3">
      <c r="D1438" s="7"/>
    </row>
    <row r="1439" spans="4:4" x14ac:dyDescent="0.3">
      <c r="D1439" s="7"/>
    </row>
    <row r="1440" spans="4:4" x14ac:dyDescent="0.3">
      <c r="D1440" s="7"/>
    </row>
    <row r="1441" spans="4:4" x14ac:dyDescent="0.3">
      <c r="D1441" s="7"/>
    </row>
    <row r="1442" spans="4:4" x14ac:dyDescent="0.3">
      <c r="D1442" s="7"/>
    </row>
    <row r="1443" spans="4:4" x14ac:dyDescent="0.3">
      <c r="D1443" s="7"/>
    </row>
    <row r="1444" spans="4:4" x14ac:dyDescent="0.3">
      <c r="D1444" s="7"/>
    </row>
    <row r="1445" spans="4:4" x14ac:dyDescent="0.3">
      <c r="D1445" s="7"/>
    </row>
    <row r="1446" spans="4:4" x14ac:dyDescent="0.3">
      <c r="D1446" s="7"/>
    </row>
    <row r="1447" spans="4:4" x14ac:dyDescent="0.3">
      <c r="D1447" s="7"/>
    </row>
    <row r="1448" spans="4:4" x14ac:dyDescent="0.3">
      <c r="D1448" s="7"/>
    </row>
    <row r="1449" spans="4:4" x14ac:dyDescent="0.3">
      <c r="D1449" s="7"/>
    </row>
    <row r="1450" spans="4:4" x14ac:dyDescent="0.3">
      <c r="D1450" s="7"/>
    </row>
    <row r="1451" spans="4:4" x14ac:dyDescent="0.3">
      <c r="D1451" s="7"/>
    </row>
    <row r="1452" spans="4:4" x14ac:dyDescent="0.3">
      <c r="D1452" s="7"/>
    </row>
    <row r="1453" spans="4:4" x14ac:dyDescent="0.3">
      <c r="D1453" s="7"/>
    </row>
    <row r="1454" spans="4:4" x14ac:dyDescent="0.3">
      <c r="D1454" s="7"/>
    </row>
    <row r="1455" spans="4:4" x14ac:dyDescent="0.3">
      <c r="D1455" s="7"/>
    </row>
    <row r="1456" spans="4:4" x14ac:dyDescent="0.3">
      <c r="D1456" s="7"/>
    </row>
    <row r="1457" spans="4:4" x14ac:dyDescent="0.3">
      <c r="D1457" s="7"/>
    </row>
    <row r="1458" spans="4:4" x14ac:dyDescent="0.3">
      <c r="D1458" s="7"/>
    </row>
    <row r="1459" spans="4:4" x14ac:dyDescent="0.3">
      <c r="D1459" s="7"/>
    </row>
    <row r="1460" spans="4:4" x14ac:dyDescent="0.3">
      <c r="D1460" s="7"/>
    </row>
    <row r="1461" spans="4:4" x14ac:dyDescent="0.3">
      <c r="D1461" s="7"/>
    </row>
    <row r="1462" spans="4:4" x14ac:dyDescent="0.3">
      <c r="D1462" s="7"/>
    </row>
    <row r="1463" spans="4:4" x14ac:dyDescent="0.3">
      <c r="D1463" s="7"/>
    </row>
    <row r="1464" spans="4:4" x14ac:dyDescent="0.3">
      <c r="D1464" s="7"/>
    </row>
    <row r="1465" spans="4:4" x14ac:dyDescent="0.3">
      <c r="D1465" s="7"/>
    </row>
    <row r="1466" spans="4:4" x14ac:dyDescent="0.3">
      <c r="D1466" s="7"/>
    </row>
    <row r="1467" spans="4:4" x14ac:dyDescent="0.3">
      <c r="D1467" s="7"/>
    </row>
    <row r="1468" spans="4:4" x14ac:dyDescent="0.3">
      <c r="D1468" s="7"/>
    </row>
    <row r="1469" spans="4:4" x14ac:dyDescent="0.3">
      <c r="D1469" s="7"/>
    </row>
    <row r="1470" spans="4:4" x14ac:dyDescent="0.3">
      <c r="D1470" s="7"/>
    </row>
    <row r="1471" spans="4:4" x14ac:dyDescent="0.3">
      <c r="D1471" s="7"/>
    </row>
    <row r="1472" spans="4:4" x14ac:dyDescent="0.3">
      <c r="D1472" s="7"/>
    </row>
    <row r="1473" spans="4:4" x14ac:dyDescent="0.3">
      <c r="D1473" s="7"/>
    </row>
    <row r="1474" spans="4:4" x14ac:dyDescent="0.3">
      <c r="D1474" s="7"/>
    </row>
    <row r="1475" spans="4:4" x14ac:dyDescent="0.3">
      <c r="D1475" s="7"/>
    </row>
    <row r="1476" spans="4:4" x14ac:dyDescent="0.3">
      <c r="D1476" s="7"/>
    </row>
    <row r="1477" spans="4:4" x14ac:dyDescent="0.3">
      <c r="D1477" s="7"/>
    </row>
    <row r="1478" spans="4:4" x14ac:dyDescent="0.3">
      <c r="D1478" s="7"/>
    </row>
    <row r="1479" spans="4:4" x14ac:dyDescent="0.3">
      <c r="D1479" s="7"/>
    </row>
    <row r="1480" spans="4:4" x14ac:dyDescent="0.3">
      <c r="D1480" s="7"/>
    </row>
    <row r="1481" spans="4:4" x14ac:dyDescent="0.3">
      <c r="D1481" s="7"/>
    </row>
    <row r="1482" spans="4:4" x14ac:dyDescent="0.3">
      <c r="D1482" s="7"/>
    </row>
    <row r="1483" spans="4:4" x14ac:dyDescent="0.3">
      <c r="D1483" s="7"/>
    </row>
    <row r="1484" spans="4:4" x14ac:dyDescent="0.3">
      <c r="D1484" s="7"/>
    </row>
    <row r="1485" spans="4:4" x14ac:dyDescent="0.3">
      <c r="D1485" s="7"/>
    </row>
    <row r="1486" spans="4:4" x14ac:dyDescent="0.3">
      <c r="D1486" s="7"/>
    </row>
    <row r="1487" spans="4:4" x14ac:dyDescent="0.3">
      <c r="D1487" s="7"/>
    </row>
    <row r="1488" spans="4:4" x14ac:dyDescent="0.3">
      <c r="D1488" s="7"/>
    </row>
    <row r="1489" spans="4:4" x14ac:dyDescent="0.3">
      <c r="D1489" s="7"/>
    </row>
    <row r="1490" spans="4:4" x14ac:dyDescent="0.3">
      <c r="D1490" s="7"/>
    </row>
    <row r="1491" spans="4:4" x14ac:dyDescent="0.3">
      <c r="D1491" s="7"/>
    </row>
    <row r="1492" spans="4:4" x14ac:dyDescent="0.3">
      <c r="D1492" s="7"/>
    </row>
    <row r="1493" spans="4:4" x14ac:dyDescent="0.3">
      <c r="D1493" s="7"/>
    </row>
    <row r="1494" spans="4:4" x14ac:dyDescent="0.3">
      <c r="D1494" s="7"/>
    </row>
    <row r="1495" spans="4:4" x14ac:dyDescent="0.3">
      <c r="D1495" s="7"/>
    </row>
    <row r="1496" spans="4:4" x14ac:dyDescent="0.3">
      <c r="D1496" s="7"/>
    </row>
    <row r="1497" spans="4:4" x14ac:dyDescent="0.3">
      <c r="D1497" s="7"/>
    </row>
    <row r="1498" spans="4:4" x14ac:dyDescent="0.3">
      <c r="D1498" s="7"/>
    </row>
    <row r="1499" spans="4:4" x14ac:dyDescent="0.3">
      <c r="D1499" s="7"/>
    </row>
    <row r="1500" spans="4:4" x14ac:dyDescent="0.3">
      <c r="D1500" s="7"/>
    </row>
    <row r="1501" spans="4:4" x14ac:dyDescent="0.3">
      <c r="D1501" s="7"/>
    </row>
    <row r="1502" spans="4:4" x14ac:dyDescent="0.3">
      <c r="D1502" s="7"/>
    </row>
    <row r="1503" spans="4:4" x14ac:dyDescent="0.3">
      <c r="D1503" s="7"/>
    </row>
    <row r="1504" spans="4:4" x14ac:dyDescent="0.3">
      <c r="D1504" s="7"/>
    </row>
    <row r="1505" spans="4:4" x14ac:dyDescent="0.3">
      <c r="D1505" s="7"/>
    </row>
    <row r="1506" spans="4:4" x14ac:dyDescent="0.3">
      <c r="D1506" s="7"/>
    </row>
    <row r="1507" spans="4:4" x14ac:dyDescent="0.3">
      <c r="D1507" s="7"/>
    </row>
    <row r="1508" spans="4:4" x14ac:dyDescent="0.3">
      <c r="D1508" s="7"/>
    </row>
    <row r="1509" spans="4:4" x14ac:dyDescent="0.3">
      <c r="D1509" s="7"/>
    </row>
    <row r="1510" spans="4:4" x14ac:dyDescent="0.3">
      <c r="D1510" s="7"/>
    </row>
    <row r="1511" spans="4:4" x14ac:dyDescent="0.3">
      <c r="D1511" s="7"/>
    </row>
    <row r="1512" spans="4:4" x14ac:dyDescent="0.3">
      <c r="D1512" s="7"/>
    </row>
    <row r="1513" spans="4:4" x14ac:dyDescent="0.3">
      <c r="D1513" s="7"/>
    </row>
    <row r="1514" spans="4:4" x14ac:dyDescent="0.3">
      <c r="D1514" s="7"/>
    </row>
    <row r="1515" spans="4:4" x14ac:dyDescent="0.3">
      <c r="D1515" s="7"/>
    </row>
    <row r="1516" spans="4:4" x14ac:dyDescent="0.3">
      <c r="D1516" s="7"/>
    </row>
    <row r="1517" spans="4:4" x14ac:dyDescent="0.3">
      <c r="D1517" s="7"/>
    </row>
    <row r="1518" spans="4:4" x14ac:dyDescent="0.3">
      <c r="D1518" s="7"/>
    </row>
    <row r="1519" spans="4:4" x14ac:dyDescent="0.3">
      <c r="D1519" s="7"/>
    </row>
    <row r="1520" spans="4:4" x14ac:dyDescent="0.3">
      <c r="D1520" s="7"/>
    </row>
    <row r="1521" spans="4:4" x14ac:dyDescent="0.3">
      <c r="D1521" s="7"/>
    </row>
    <row r="1522" spans="4:4" x14ac:dyDescent="0.3">
      <c r="D1522" s="7"/>
    </row>
    <row r="1523" spans="4:4" x14ac:dyDescent="0.3">
      <c r="D1523" s="7"/>
    </row>
    <row r="1524" spans="4:4" x14ac:dyDescent="0.3">
      <c r="D1524" s="7"/>
    </row>
    <row r="1525" spans="4:4" x14ac:dyDescent="0.3">
      <c r="D1525" s="7"/>
    </row>
    <row r="1526" spans="4:4" x14ac:dyDescent="0.3">
      <c r="D1526" s="7"/>
    </row>
    <row r="1527" spans="4:4" x14ac:dyDescent="0.3">
      <c r="D1527" s="7"/>
    </row>
    <row r="1528" spans="4:4" x14ac:dyDescent="0.3">
      <c r="D1528" s="7"/>
    </row>
    <row r="1529" spans="4:4" x14ac:dyDescent="0.3">
      <c r="D1529" s="7"/>
    </row>
    <row r="1530" spans="4:4" x14ac:dyDescent="0.3">
      <c r="D1530" s="7"/>
    </row>
    <row r="1531" spans="4:4" x14ac:dyDescent="0.3">
      <c r="D1531" s="7"/>
    </row>
    <row r="1532" spans="4:4" x14ac:dyDescent="0.3">
      <c r="D1532" s="7"/>
    </row>
    <row r="1533" spans="4:4" x14ac:dyDescent="0.3">
      <c r="D1533" s="7"/>
    </row>
    <row r="1534" spans="4:4" x14ac:dyDescent="0.3">
      <c r="D1534" s="7"/>
    </row>
    <row r="1535" spans="4:4" x14ac:dyDescent="0.3">
      <c r="D1535" s="7"/>
    </row>
    <row r="1536" spans="4:4" x14ac:dyDescent="0.3">
      <c r="D1536" s="7"/>
    </row>
    <row r="1537" spans="4:4" x14ac:dyDescent="0.3">
      <c r="D1537" s="7"/>
    </row>
    <row r="1538" spans="4:4" x14ac:dyDescent="0.3">
      <c r="D1538" s="7"/>
    </row>
    <row r="1539" spans="4:4" x14ac:dyDescent="0.3">
      <c r="D1539" s="7"/>
    </row>
    <row r="1540" spans="4:4" x14ac:dyDescent="0.3">
      <c r="D1540" s="7"/>
    </row>
    <row r="1541" spans="4:4" x14ac:dyDescent="0.3">
      <c r="D1541" s="7"/>
    </row>
    <row r="1542" spans="4:4" x14ac:dyDescent="0.3">
      <c r="D1542" s="7"/>
    </row>
    <row r="1543" spans="4:4" x14ac:dyDescent="0.3">
      <c r="D1543" s="7"/>
    </row>
    <row r="1544" spans="4:4" x14ac:dyDescent="0.3">
      <c r="D1544" s="7"/>
    </row>
    <row r="1545" spans="4:4" x14ac:dyDescent="0.3">
      <c r="D1545" s="7"/>
    </row>
    <row r="1546" spans="4:4" x14ac:dyDescent="0.3">
      <c r="D1546" s="7"/>
    </row>
    <row r="1547" spans="4:4" x14ac:dyDescent="0.3">
      <c r="D1547" s="7"/>
    </row>
    <row r="1548" spans="4:4" x14ac:dyDescent="0.3">
      <c r="D1548" s="7"/>
    </row>
    <row r="1549" spans="4:4" x14ac:dyDescent="0.3">
      <c r="D1549" s="7"/>
    </row>
    <row r="1550" spans="4:4" x14ac:dyDescent="0.3">
      <c r="D1550" s="7"/>
    </row>
    <row r="1551" spans="4:4" x14ac:dyDescent="0.3">
      <c r="D1551" s="7"/>
    </row>
    <row r="1552" spans="4:4" x14ac:dyDescent="0.3">
      <c r="D1552" s="7"/>
    </row>
    <row r="1553" spans="4:4" x14ac:dyDescent="0.3">
      <c r="D1553" s="7"/>
    </row>
    <row r="1554" spans="4:4" x14ac:dyDescent="0.3">
      <c r="D1554" s="7"/>
    </row>
    <row r="1555" spans="4:4" x14ac:dyDescent="0.3">
      <c r="D1555" s="7"/>
    </row>
    <row r="1556" spans="4:4" x14ac:dyDescent="0.3">
      <c r="D1556" s="7"/>
    </row>
    <row r="1557" spans="4:4" x14ac:dyDescent="0.3">
      <c r="D1557" s="7"/>
    </row>
    <row r="1558" spans="4:4" x14ac:dyDescent="0.3">
      <c r="D1558" s="7"/>
    </row>
    <row r="1559" spans="4:4" x14ac:dyDescent="0.3">
      <c r="D1559" s="7"/>
    </row>
    <row r="1560" spans="4:4" x14ac:dyDescent="0.3">
      <c r="D1560" s="7"/>
    </row>
    <row r="1561" spans="4:4" x14ac:dyDescent="0.3">
      <c r="D1561" s="7"/>
    </row>
    <row r="1562" spans="4:4" x14ac:dyDescent="0.3">
      <c r="D1562" s="7"/>
    </row>
    <row r="1563" spans="4:4" x14ac:dyDescent="0.3">
      <c r="D1563" s="7"/>
    </row>
    <row r="1564" spans="4:4" x14ac:dyDescent="0.3">
      <c r="D1564" s="7"/>
    </row>
    <row r="1565" spans="4:4" x14ac:dyDescent="0.3">
      <c r="D1565" s="7"/>
    </row>
    <row r="1566" spans="4:4" x14ac:dyDescent="0.3">
      <c r="D1566" s="7"/>
    </row>
    <row r="1567" spans="4:4" x14ac:dyDescent="0.3">
      <c r="D1567" s="7"/>
    </row>
    <row r="1568" spans="4:4" x14ac:dyDescent="0.3">
      <c r="D1568" s="7"/>
    </row>
    <row r="1569" spans="4:4" x14ac:dyDescent="0.3">
      <c r="D1569" s="7"/>
    </row>
    <row r="1570" spans="4:4" x14ac:dyDescent="0.3">
      <c r="D1570" s="7"/>
    </row>
    <row r="1571" spans="4:4" x14ac:dyDescent="0.3">
      <c r="D1571" s="7"/>
    </row>
    <row r="1572" spans="4:4" x14ac:dyDescent="0.3">
      <c r="D1572" s="7"/>
    </row>
    <row r="1573" spans="4:4" x14ac:dyDescent="0.3">
      <c r="D1573" s="7"/>
    </row>
    <row r="1574" spans="4:4" x14ac:dyDescent="0.3">
      <c r="D1574" s="7"/>
    </row>
    <row r="1575" spans="4:4" x14ac:dyDescent="0.3">
      <c r="D1575" s="7"/>
    </row>
    <row r="1576" spans="4:4" x14ac:dyDescent="0.3">
      <c r="D1576" s="7"/>
    </row>
    <row r="1577" spans="4:4" x14ac:dyDescent="0.3">
      <c r="D1577" s="7"/>
    </row>
    <row r="1578" spans="4:4" x14ac:dyDescent="0.3">
      <c r="D1578" s="7"/>
    </row>
    <row r="1579" spans="4:4" x14ac:dyDescent="0.3">
      <c r="D1579" s="7"/>
    </row>
    <row r="1580" spans="4:4" x14ac:dyDescent="0.3">
      <c r="D1580" s="7"/>
    </row>
    <row r="1581" spans="4:4" x14ac:dyDescent="0.3">
      <c r="D1581" s="7"/>
    </row>
    <row r="1582" spans="4:4" x14ac:dyDescent="0.3">
      <c r="D1582" s="7"/>
    </row>
    <row r="1583" spans="4:4" x14ac:dyDescent="0.3">
      <c r="D1583" s="7"/>
    </row>
    <row r="1584" spans="4:4" x14ac:dyDescent="0.3">
      <c r="D1584" s="7"/>
    </row>
    <row r="1585" spans="4:4" x14ac:dyDescent="0.3">
      <c r="D1585" s="7"/>
    </row>
    <row r="1586" spans="4:4" x14ac:dyDescent="0.3">
      <c r="D1586" s="7"/>
    </row>
    <row r="1587" spans="4:4" x14ac:dyDescent="0.3">
      <c r="D1587" s="7"/>
    </row>
    <row r="1588" spans="4:4" x14ac:dyDescent="0.3">
      <c r="D1588" s="7"/>
    </row>
    <row r="1589" spans="4:4" x14ac:dyDescent="0.3">
      <c r="D1589" s="7"/>
    </row>
    <row r="1590" spans="4:4" x14ac:dyDescent="0.3">
      <c r="D1590" s="7"/>
    </row>
    <row r="1591" spans="4:4" x14ac:dyDescent="0.3">
      <c r="D1591" s="7"/>
    </row>
    <row r="1592" spans="4:4" x14ac:dyDescent="0.3">
      <c r="D1592" s="7"/>
    </row>
    <row r="1593" spans="4:4" x14ac:dyDescent="0.3">
      <c r="D1593" s="7"/>
    </row>
    <row r="1594" spans="4:4" x14ac:dyDescent="0.3">
      <c r="D1594" s="7"/>
    </row>
    <row r="1595" spans="4:4" x14ac:dyDescent="0.3">
      <c r="D1595" s="7"/>
    </row>
    <row r="1596" spans="4:4" x14ac:dyDescent="0.3">
      <c r="D1596" s="7"/>
    </row>
    <row r="1597" spans="4:4" x14ac:dyDescent="0.3">
      <c r="D1597" s="7"/>
    </row>
    <row r="1598" spans="4:4" x14ac:dyDescent="0.3">
      <c r="D1598" s="7"/>
    </row>
    <row r="1599" spans="4:4" x14ac:dyDescent="0.3">
      <c r="D1599" s="7"/>
    </row>
    <row r="1600" spans="4:4" x14ac:dyDescent="0.3">
      <c r="D1600" s="7"/>
    </row>
    <row r="1601" spans="4:4" x14ac:dyDescent="0.3">
      <c r="D1601" s="7"/>
    </row>
    <row r="1602" spans="4:4" x14ac:dyDescent="0.3">
      <c r="D1602" s="7"/>
    </row>
    <row r="1603" spans="4:4" x14ac:dyDescent="0.3">
      <c r="D1603" s="7"/>
    </row>
    <row r="1604" spans="4:4" x14ac:dyDescent="0.3">
      <c r="D1604" s="7"/>
    </row>
    <row r="1605" spans="4:4" x14ac:dyDescent="0.3">
      <c r="D1605" s="7"/>
    </row>
    <row r="1606" spans="4:4" x14ac:dyDescent="0.3">
      <c r="D1606" s="7"/>
    </row>
    <row r="1607" spans="4:4" x14ac:dyDescent="0.3">
      <c r="D1607" s="7"/>
    </row>
    <row r="1608" spans="4:4" x14ac:dyDescent="0.3">
      <c r="D1608" s="7"/>
    </row>
    <row r="1609" spans="4:4" x14ac:dyDescent="0.3">
      <c r="D1609" s="7"/>
    </row>
    <row r="1610" spans="4:4" x14ac:dyDescent="0.3">
      <c r="D1610" s="7"/>
    </row>
    <row r="1611" spans="4:4" x14ac:dyDescent="0.3">
      <c r="D1611" s="7"/>
    </row>
    <row r="1612" spans="4:4" x14ac:dyDescent="0.3">
      <c r="D1612" s="7"/>
    </row>
    <row r="1613" spans="4:4" x14ac:dyDescent="0.3">
      <c r="D1613" s="7"/>
    </row>
    <row r="1614" spans="4:4" x14ac:dyDescent="0.3">
      <c r="D1614" s="7"/>
    </row>
    <row r="1615" spans="4:4" x14ac:dyDescent="0.3">
      <c r="D1615" s="7"/>
    </row>
    <row r="1616" spans="4:4" x14ac:dyDescent="0.3">
      <c r="D1616" s="7"/>
    </row>
    <row r="1617" spans="4:4" x14ac:dyDescent="0.3">
      <c r="D1617" s="7"/>
    </row>
    <row r="1618" spans="4:4" x14ac:dyDescent="0.3">
      <c r="D1618" s="7"/>
    </row>
    <row r="1619" spans="4:4" x14ac:dyDescent="0.3">
      <c r="D1619" s="7"/>
    </row>
    <row r="1620" spans="4:4" x14ac:dyDescent="0.3">
      <c r="D1620" s="7"/>
    </row>
    <row r="1621" spans="4:4" x14ac:dyDescent="0.3">
      <c r="D1621" s="7"/>
    </row>
    <row r="1622" spans="4:4" x14ac:dyDescent="0.3">
      <c r="D1622" s="7"/>
    </row>
    <row r="1623" spans="4:4" x14ac:dyDescent="0.3">
      <c r="D1623" s="7"/>
    </row>
    <row r="1624" spans="4:4" x14ac:dyDescent="0.3">
      <c r="D1624" s="7"/>
    </row>
    <row r="1625" spans="4:4" x14ac:dyDescent="0.3">
      <c r="D1625" s="7"/>
    </row>
    <row r="1626" spans="4:4" x14ac:dyDescent="0.3">
      <c r="D1626" s="7"/>
    </row>
    <row r="1627" spans="4:4" x14ac:dyDescent="0.3">
      <c r="D1627" s="7"/>
    </row>
    <row r="1628" spans="4:4" x14ac:dyDescent="0.3">
      <c r="D1628" s="7"/>
    </row>
    <row r="1629" spans="4:4" x14ac:dyDescent="0.3">
      <c r="D1629" s="7"/>
    </row>
    <row r="1630" spans="4:4" x14ac:dyDescent="0.3">
      <c r="D1630" s="7"/>
    </row>
    <row r="1631" spans="4:4" x14ac:dyDescent="0.3">
      <c r="D1631" s="7"/>
    </row>
    <row r="1632" spans="4:4" x14ac:dyDescent="0.3">
      <c r="D1632" s="7"/>
    </row>
    <row r="1633" spans="4:4" x14ac:dyDescent="0.3">
      <c r="D1633" s="7"/>
    </row>
    <row r="1634" spans="4:4" x14ac:dyDescent="0.3">
      <c r="D1634" s="7"/>
    </row>
    <row r="1635" spans="4:4" x14ac:dyDescent="0.3">
      <c r="D1635" s="7"/>
    </row>
    <row r="1636" spans="4:4" x14ac:dyDescent="0.3">
      <c r="D1636" s="7"/>
    </row>
    <row r="1637" spans="4:4" x14ac:dyDescent="0.3">
      <c r="D1637" s="7"/>
    </row>
    <row r="1638" spans="4:4" x14ac:dyDescent="0.3">
      <c r="D1638" s="7"/>
    </row>
    <row r="1639" spans="4:4" x14ac:dyDescent="0.3">
      <c r="D1639" s="7"/>
    </row>
    <row r="1640" spans="4:4" x14ac:dyDescent="0.3">
      <c r="D1640" s="7"/>
    </row>
    <row r="1641" spans="4:4" x14ac:dyDescent="0.3">
      <c r="D1641" s="7"/>
    </row>
    <row r="1642" spans="4:4" x14ac:dyDescent="0.3">
      <c r="D1642" s="7"/>
    </row>
    <row r="1643" spans="4:4" x14ac:dyDescent="0.3">
      <c r="D1643" s="7"/>
    </row>
    <row r="1644" spans="4:4" x14ac:dyDescent="0.3">
      <c r="D1644" s="7"/>
    </row>
    <row r="1645" spans="4:4" x14ac:dyDescent="0.3">
      <c r="D1645" s="7"/>
    </row>
    <row r="1646" spans="4:4" x14ac:dyDescent="0.3">
      <c r="D1646" s="7"/>
    </row>
    <row r="1647" spans="4:4" x14ac:dyDescent="0.3">
      <c r="D1647" s="7"/>
    </row>
    <row r="1648" spans="4:4" x14ac:dyDescent="0.3">
      <c r="D1648" s="7"/>
    </row>
    <row r="1649" spans="4:4" x14ac:dyDescent="0.3">
      <c r="D1649" s="7"/>
    </row>
    <row r="1650" spans="4:4" x14ac:dyDescent="0.3">
      <c r="D1650" s="7"/>
    </row>
    <row r="1651" spans="4:4" x14ac:dyDescent="0.3">
      <c r="D1651" s="7"/>
    </row>
    <row r="1652" spans="4:4" x14ac:dyDescent="0.3">
      <c r="D1652" s="7"/>
    </row>
    <row r="1653" spans="4:4" x14ac:dyDescent="0.3">
      <c r="D1653" s="7"/>
    </row>
    <row r="1654" spans="4:4" x14ac:dyDescent="0.3">
      <c r="D1654" s="7"/>
    </row>
    <row r="1655" spans="4:4" x14ac:dyDescent="0.3">
      <c r="D1655" s="7"/>
    </row>
    <row r="1656" spans="4:4" x14ac:dyDescent="0.3">
      <c r="D1656" s="7"/>
    </row>
    <row r="1657" spans="4:4" x14ac:dyDescent="0.3">
      <c r="D1657" s="7"/>
    </row>
    <row r="1658" spans="4:4" x14ac:dyDescent="0.3">
      <c r="D1658" s="7"/>
    </row>
    <row r="1659" spans="4:4" x14ac:dyDescent="0.3">
      <c r="D1659" s="7"/>
    </row>
    <row r="1660" spans="4:4" x14ac:dyDescent="0.3">
      <c r="D1660" s="7"/>
    </row>
    <row r="1661" spans="4:4" x14ac:dyDescent="0.3">
      <c r="D1661" s="7"/>
    </row>
    <row r="1662" spans="4:4" x14ac:dyDescent="0.3">
      <c r="D1662" s="7"/>
    </row>
    <row r="1663" spans="4:4" x14ac:dyDescent="0.3">
      <c r="D1663" s="7"/>
    </row>
    <row r="1664" spans="4:4" x14ac:dyDescent="0.3">
      <c r="D1664" s="7"/>
    </row>
    <row r="1665" spans="4:4" x14ac:dyDescent="0.3">
      <c r="D1665" s="7"/>
    </row>
    <row r="1666" spans="4:4" x14ac:dyDescent="0.3">
      <c r="D1666" s="7"/>
    </row>
    <row r="1667" spans="4:4" x14ac:dyDescent="0.3">
      <c r="D1667" s="7"/>
    </row>
    <row r="1668" spans="4:4" x14ac:dyDescent="0.3">
      <c r="D1668" s="7"/>
    </row>
    <row r="1669" spans="4:4" x14ac:dyDescent="0.3">
      <c r="D1669" s="7"/>
    </row>
    <row r="1670" spans="4:4" x14ac:dyDescent="0.3">
      <c r="D1670" s="7"/>
    </row>
    <row r="1671" spans="4:4" x14ac:dyDescent="0.3">
      <c r="D1671" s="7"/>
    </row>
    <row r="1672" spans="4:4" x14ac:dyDescent="0.3">
      <c r="D1672" s="7"/>
    </row>
    <row r="1673" spans="4:4" x14ac:dyDescent="0.3">
      <c r="D1673" s="7"/>
    </row>
    <row r="1674" spans="4:4" x14ac:dyDescent="0.3">
      <c r="D1674" s="7"/>
    </row>
    <row r="1675" spans="4:4" x14ac:dyDescent="0.3">
      <c r="D1675" s="7"/>
    </row>
    <row r="1676" spans="4:4" x14ac:dyDescent="0.3">
      <c r="D1676" s="7"/>
    </row>
    <row r="1677" spans="4:4" x14ac:dyDescent="0.3">
      <c r="D1677" s="7"/>
    </row>
    <row r="1678" spans="4:4" x14ac:dyDescent="0.3">
      <c r="D1678" s="7"/>
    </row>
    <row r="1679" spans="4:4" x14ac:dyDescent="0.3">
      <c r="D1679" s="7"/>
    </row>
    <row r="1680" spans="4:4" x14ac:dyDescent="0.3">
      <c r="D1680" s="7"/>
    </row>
    <row r="1681" spans="4:4" x14ac:dyDescent="0.3">
      <c r="D1681" s="7"/>
    </row>
    <row r="1682" spans="4:4" x14ac:dyDescent="0.3">
      <c r="D1682" s="7"/>
    </row>
    <row r="1683" spans="4:4" x14ac:dyDescent="0.3">
      <c r="D1683" s="7"/>
    </row>
    <row r="1684" spans="4:4" x14ac:dyDescent="0.3">
      <c r="D1684" s="7"/>
    </row>
    <row r="1685" spans="4:4" x14ac:dyDescent="0.3">
      <c r="D1685" s="7"/>
    </row>
    <row r="1686" spans="4:4" x14ac:dyDescent="0.3">
      <c r="D1686" s="7"/>
    </row>
    <row r="1687" spans="4:4" x14ac:dyDescent="0.3">
      <c r="D1687" s="7"/>
    </row>
    <row r="1688" spans="4:4" x14ac:dyDescent="0.3">
      <c r="D1688" s="7"/>
    </row>
    <row r="1689" spans="4:4" x14ac:dyDescent="0.3">
      <c r="D1689" s="7"/>
    </row>
    <row r="1690" spans="4:4" x14ac:dyDescent="0.3">
      <c r="D1690" s="7"/>
    </row>
    <row r="1691" spans="4:4" x14ac:dyDescent="0.3">
      <c r="D1691" s="7"/>
    </row>
    <row r="1692" spans="4:4" x14ac:dyDescent="0.3">
      <c r="D1692" s="7"/>
    </row>
    <row r="1693" spans="4:4" x14ac:dyDescent="0.3">
      <c r="D1693" s="7"/>
    </row>
    <row r="1694" spans="4:4" x14ac:dyDescent="0.3">
      <c r="D1694" s="7"/>
    </row>
    <row r="1695" spans="4:4" x14ac:dyDescent="0.3">
      <c r="D1695" s="7"/>
    </row>
    <row r="1696" spans="4:4" x14ac:dyDescent="0.3">
      <c r="D1696" s="7"/>
    </row>
    <row r="1697" spans="4:4" x14ac:dyDescent="0.3">
      <c r="D1697" s="7"/>
    </row>
    <row r="1698" spans="4:4" x14ac:dyDescent="0.3">
      <c r="D1698" s="7"/>
    </row>
    <row r="1699" spans="4:4" x14ac:dyDescent="0.3">
      <c r="D1699" s="7"/>
    </row>
    <row r="1700" spans="4:4" x14ac:dyDescent="0.3">
      <c r="D1700" s="7"/>
    </row>
    <row r="1701" spans="4:4" x14ac:dyDescent="0.3">
      <c r="D1701" s="7"/>
    </row>
    <row r="1702" spans="4:4" x14ac:dyDescent="0.3">
      <c r="D1702" s="7"/>
    </row>
    <row r="1703" spans="4:4" x14ac:dyDescent="0.3">
      <c r="D1703" s="7"/>
    </row>
    <row r="1704" spans="4:4" x14ac:dyDescent="0.3">
      <c r="D1704" s="7"/>
    </row>
    <row r="1705" spans="4:4" x14ac:dyDescent="0.3">
      <c r="D1705" s="7"/>
    </row>
    <row r="1706" spans="4:4" x14ac:dyDescent="0.3">
      <c r="D1706" s="7"/>
    </row>
    <row r="1707" spans="4:4" x14ac:dyDescent="0.3">
      <c r="D1707" s="7"/>
    </row>
    <row r="1708" spans="4:4" x14ac:dyDescent="0.3">
      <c r="D1708" s="7"/>
    </row>
    <row r="1709" spans="4:4" x14ac:dyDescent="0.3">
      <c r="D1709" s="7"/>
    </row>
    <row r="1710" spans="4:4" x14ac:dyDescent="0.3">
      <c r="D1710" s="7"/>
    </row>
    <row r="1711" spans="4:4" x14ac:dyDescent="0.3">
      <c r="D1711" s="7"/>
    </row>
    <row r="1712" spans="4:4" x14ac:dyDescent="0.3">
      <c r="D1712" s="7"/>
    </row>
    <row r="1713" spans="4:4" x14ac:dyDescent="0.3">
      <c r="D1713" s="7"/>
    </row>
    <row r="1714" spans="4:4" x14ac:dyDescent="0.3">
      <c r="D1714" s="7"/>
    </row>
    <row r="1715" spans="4:4" x14ac:dyDescent="0.3">
      <c r="D1715" s="7"/>
    </row>
    <row r="1716" spans="4:4" x14ac:dyDescent="0.3">
      <c r="D1716" s="7"/>
    </row>
    <row r="1717" spans="4:4" x14ac:dyDescent="0.3">
      <c r="D1717" s="7"/>
    </row>
    <row r="1718" spans="4:4" x14ac:dyDescent="0.3">
      <c r="D1718" s="7"/>
    </row>
    <row r="1719" spans="4:4" x14ac:dyDescent="0.3">
      <c r="D1719" s="7"/>
    </row>
    <row r="1720" spans="4:4" x14ac:dyDescent="0.3">
      <c r="D1720" s="7"/>
    </row>
    <row r="1721" spans="4:4" x14ac:dyDescent="0.3">
      <c r="D1721" s="7"/>
    </row>
    <row r="1722" spans="4:4" x14ac:dyDescent="0.3">
      <c r="D1722" s="7"/>
    </row>
    <row r="1723" spans="4:4" x14ac:dyDescent="0.3">
      <c r="D1723" s="7"/>
    </row>
    <row r="1724" spans="4:4" x14ac:dyDescent="0.3">
      <c r="D1724" s="7"/>
    </row>
    <row r="1725" spans="4:4" x14ac:dyDescent="0.3">
      <c r="D1725" s="7"/>
    </row>
    <row r="1726" spans="4:4" x14ac:dyDescent="0.3">
      <c r="D1726" s="7"/>
    </row>
    <row r="1727" spans="4:4" x14ac:dyDescent="0.3">
      <c r="D1727" s="7"/>
    </row>
    <row r="1728" spans="4:4" x14ac:dyDescent="0.3">
      <c r="D1728" s="7"/>
    </row>
    <row r="1729" spans="4:4" x14ac:dyDescent="0.3">
      <c r="D1729" s="7"/>
    </row>
    <row r="1730" spans="4:4" x14ac:dyDescent="0.3">
      <c r="D1730" s="7"/>
    </row>
    <row r="1731" spans="4:4" x14ac:dyDescent="0.3">
      <c r="D1731" s="7"/>
    </row>
    <row r="1732" spans="4:4" x14ac:dyDescent="0.3">
      <c r="D1732" s="7"/>
    </row>
    <row r="1733" spans="4:4" x14ac:dyDescent="0.3">
      <c r="D1733" s="7"/>
    </row>
    <row r="1734" spans="4:4" x14ac:dyDescent="0.3">
      <c r="D1734" s="7"/>
    </row>
    <row r="1735" spans="4:4" x14ac:dyDescent="0.3">
      <c r="D1735" s="7"/>
    </row>
    <row r="1736" spans="4:4" x14ac:dyDescent="0.3">
      <c r="D1736" s="7"/>
    </row>
    <row r="1737" spans="4:4" x14ac:dyDescent="0.3">
      <c r="D1737" s="7"/>
    </row>
    <row r="1738" spans="4:4" x14ac:dyDescent="0.3">
      <c r="D1738" s="7"/>
    </row>
    <row r="1739" spans="4:4" x14ac:dyDescent="0.3">
      <c r="D1739" s="7"/>
    </row>
    <row r="1740" spans="4:4" x14ac:dyDescent="0.3">
      <c r="D1740" s="7"/>
    </row>
    <row r="1741" spans="4:4" x14ac:dyDescent="0.3">
      <c r="D1741" s="7"/>
    </row>
    <row r="1742" spans="4:4" x14ac:dyDescent="0.3">
      <c r="D1742" s="7"/>
    </row>
    <row r="1743" spans="4:4" x14ac:dyDescent="0.3">
      <c r="D1743" s="7"/>
    </row>
    <row r="1744" spans="4:4" x14ac:dyDescent="0.3">
      <c r="D1744" s="7"/>
    </row>
    <row r="1745" spans="4:4" x14ac:dyDescent="0.3">
      <c r="D1745" s="7"/>
    </row>
    <row r="1746" spans="4:4" x14ac:dyDescent="0.3">
      <c r="D1746" s="7"/>
    </row>
    <row r="1747" spans="4:4" x14ac:dyDescent="0.3">
      <c r="D1747" s="7"/>
    </row>
    <row r="1748" spans="4:4" x14ac:dyDescent="0.3">
      <c r="D1748" s="7"/>
    </row>
    <row r="1749" spans="4:4" x14ac:dyDescent="0.3">
      <c r="D1749" s="7"/>
    </row>
    <row r="1750" spans="4:4" x14ac:dyDescent="0.3">
      <c r="D1750" s="7"/>
    </row>
    <row r="1751" spans="4:4" x14ac:dyDescent="0.3">
      <c r="D1751" s="7"/>
    </row>
    <row r="1752" spans="4:4" x14ac:dyDescent="0.3">
      <c r="D1752" s="7"/>
    </row>
    <row r="1753" spans="4:4" x14ac:dyDescent="0.3">
      <c r="D1753" s="7"/>
    </row>
    <row r="1754" spans="4:4" x14ac:dyDescent="0.3">
      <c r="D1754" s="7"/>
    </row>
    <row r="1755" spans="4:4" x14ac:dyDescent="0.3">
      <c r="D1755" s="7"/>
    </row>
    <row r="1756" spans="4:4" x14ac:dyDescent="0.3">
      <c r="D1756" s="7"/>
    </row>
    <row r="1757" spans="4:4" x14ac:dyDescent="0.3">
      <c r="D1757" s="7"/>
    </row>
    <row r="1758" spans="4:4" x14ac:dyDescent="0.3">
      <c r="D1758" s="7"/>
    </row>
    <row r="1759" spans="4:4" x14ac:dyDescent="0.3">
      <c r="D1759" s="7"/>
    </row>
    <row r="1760" spans="4:4" x14ac:dyDescent="0.3">
      <c r="D1760" s="7"/>
    </row>
    <row r="1761" spans="4:4" x14ac:dyDescent="0.3">
      <c r="D1761" s="7"/>
    </row>
    <row r="1762" spans="4:4" x14ac:dyDescent="0.3">
      <c r="D1762" s="7"/>
    </row>
    <row r="1763" spans="4:4" x14ac:dyDescent="0.3">
      <c r="D1763" s="7"/>
    </row>
    <row r="1764" spans="4:4" x14ac:dyDescent="0.3">
      <c r="D1764" s="7"/>
    </row>
    <row r="1765" spans="4:4" x14ac:dyDescent="0.3">
      <c r="D1765" s="7"/>
    </row>
    <row r="1766" spans="4:4" x14ac:dyDescent="0.3">
      <c r="D1766" s="7"/>
    </row>
    <row r="1767" spans="4:4" x14ac:dyDescent="0.3">
      <c r="D1767" s="7"/>
    </row>
    <row r="1768" spans="4:4" x14ac:dyDescent="0.3">
      <c r="D1768" s="7"/>
    </row>
    <row r="1769" spans="4:4" x14ac:dyDescent="0.3">
      <c r="D1769" s="7"/>
    </row>
    <row r="1770" spans="4:4" x14ac:dyDescent="0.3">
      <c r="D1770" s="7"/>
    </row>
    <row r="1771" spans="4:4" x14ac:dyDescent="0.3">
      <c r="D1771" s="7"/>
    </row>
    <row r="1772" spans="4:4" x14ac:dyDescent="0.3">
      <c r="D1772" s="7"/>
    </row>
    <row r="1773" spans="4:4" x14ac:dyDescent="0.3">
      <c r="D1773" s="7"/>
    </row>
    <row r="1774" spans="4:4" x14ac:dyDescent="0.3">
      <c r="D1774" s="7"/>
    </row>
    <row r="1775" spans="4:4" x14ac:dyDescent="0.3">
      <c r="D1775" s="7"/>
    </row>
    <row r="1776" spans="4:4" x14ac:dyDescent="0.3">
      <c r="D1776" s="7"/>
    </row>
    <row r="1777" spans="4:4" x14ac:dyDescent="0.3">
      <c r="D1777" s="7"/>
    </row>
    <row r="1778" spans="4:4" x14ac:dyDescent="0.3">
      <c r="D1778" s="7"/>
    </row>
    <row r="1779" spans="4:4" x14ac:dyDescent="0.3">
      <c r="D1779" s="7"/>
    </row>
    <row r="1780" spans="4:4" x14ac:dyDescent="0.3">
      <c r="D1780" s="7"/>
    </row>
    <row r="1781" spans="4:4" x14ac:dyDescent="0.3">
      <c r="D1781" s="7"/>
    </row>
    <row r="1782" spans="4:4" x14ac:dyDescent="0.3">
      <c r="D1782" s="7"/>
    </row>
    <row r="1783" spans="4:4" x14ac:dyDescent="0.3">
      <c r="D1783" s="7"/>
    </row>
    <row r="1784" spans="4:4" x14ac:dyDescent="0.3">
      <c r="D1784" s="7"/>
    </row>
    <row r="1785" spans="4:4" x14ac:dyDescent="0.3">
      <c r="D1785" s="7"/>
    </row>
    <row r="1786" spans="4:4" x14ac:dyDescent="0.3">
      <c r="D1786" s="7"/>
    </row>
    <row r="1787" spans="4:4" x14ac:dyDescent="0.3">
      <c r="D1787" s="7"/>
    </row>
    <row r="1788" spans="4:4" x14ac:dyDescent="0.3">
      <c r="D1788" s="7"/>
    </row>
    <row r="1789" spans="4:4" x14ac:dyDescent="0.3">
      <c r="D1789" s="7"/>
    </row>
    <row r="1790" spans="4:4" x14ac:dyDescent="0.3">
      <c r="D1790" s="7"/>
    </row>
    <row r="1791" spans="4:4" x14ac:dyDescent="0.3">
      <c r="D1791" s="7"/>
    </row>
    <row r="1792" spans="4:4" x14ac:dyDescent="0.3">
      <c r="D1792" s="7"/>
    </row>
    <row r="1793" spans="4:4" x14ac:dyDescent="0.3">
      <c r="D1793" s="7"/>
    </row>
    <row r="1794" spans="4:4" x14ac:dyDescent="0.3">
      <c r="D1794" s="7"/>
    </row>
    <row r="1795" spans="4:4" x14ac:dyDescent="0.3">
      <c r="D1795" s="7"/>
    </row>
    <row r="1796" spans="4:4" x14ac:dyDescent="0.3">
      <c r="D1796" s="7"/>
    </row>
    <row r="1797" spans="4:4" x14ac:dyDescent="0.3">
      <c r="D1797" s="7"/>
    </row>
    <row r="1798" spans="4:4" x14ac:dyDescent="0.3">
      <c r="D1798" s="7"/>
    </row>
    <row r="1799" spans="4:4" x14ac:dyDescent="0.3">
      <c r="D1799" s="7"/>
    </row>
    <row r="1800" spans="4:4" x14ac:dyDescent="0.3">
      <c r="D1800" s="7"/>
    </row>
    <row r="1801" spans="4:4" x14ac:dyDescent="0.3">
      <c r="D1801" s="7"/>
    </row>
    <row r="1802" spans="4:4" x14ac:dyDescent="0.3">
      <c r="D1802" s="7"/>
    </row>
    <row r="1803" spans="4:4" x14ac:dyDescent="0.3">
      <c r="D1803" s="7"/>
    </row>
    <row r="1804" spans="4:4" x14ac:dyDescent="0.3">
      <c r="D1804" s="7"/>
    </row>
    <row r="1805" spans="4:4" x14ac:dyDescent="0.3">
      <c r="D1805" s="7"/>
    </row>
    <row r="1806" spans="4:4" x14ac:dyDescent="0.3">
      <c r="D1806" s="7"/>
    </row>
    <row r="1807" spans="4:4" x14ac:dyDescent="0.3">
      <c r="D1807" s="7"/>
    </row>
    <row r="1808" spans="4:4" x14ac:dyDescent="0.3">
      <c r="D1808" s="7"/>
    </row>
    <row r="1809" spans="4:4" x14ac:dyDescent="0.3">
      <c r="D1809" s="7"/>
    </row>
    <row r="1810" spans="4:4" x14ac:dyDescent="0.3">
      <c r="D1810" s="7"/>
    </row>
    <row r="1811" spans="4:4" x14ac:dyDescent="0.3">
      <c r="D1811" s="7"/>
    </row>
    <row r="1812" spans="4:4" x14ac:dyDescent="0.3">
      <c r="D1812" s="7"/>
    </row>
    <row r="1813" spans="4:4" x14ac:dyDescent="0.3">
      <c r="D1813" s="7"/>
    </row>
    <row r="1814" spans="4:4" x14ac:dyDescent="0.3">
      <c r="D1814" s="7"/>
    </row>
    <row r="1815" spans="4:4" x14ac:dyDescent="0.3">
      <c r="D1815" s="7"/>
    </row>
    <row r="1816" spans="4:4" x14ac:dyDescent="0.3">
      <c r="D1816" s="7"/>
    </row>
    <row r="1817" spans="4:4" x14ac:dyDescent="0.3">
      <c r="D1817" s="7"/>
    </row>
    <row r="1818" spans="4:4" x14ac:dyDescent="0.3">
      <c r="D1818" s="7"/>
    </row>
    <row r="1819" spans="4:4" x14ac:dyDescent="0.3">
      <c r="D1819" s="7"/>
    </row>
    <row r="1820" spans="4:4" x14ac:dyDescent="0.3">
      <c r="D1820" s="7"/>
    </row>
    <row r="1821" spans="4:4" x14ac:dyDescent="0.3">
      <c r="D1821" s="7"/>
    </row>
    <row r="1822" spans="4:4" x14ac:dyDescent="0.3">
      <c r="D1822" s="7"/>
    </row>
    <row r="1823" spans="4:4" x14ac:dyDescent="0.3">
      <c r="D1823" s="7"/>
    </row>
    <row r="1824" spans="4:4" x14ac:dyDescent="0.3">
      <c r="D1824" s="7"/>
    </row>
    <row r="1825" spans="4:4" x14ac:dyDescent="0.3">
      <c r="D1825" s="7"/>
    </row>
    <row r="1826" spans="4:4" x14ac:dyDescent="0.3">
      <c r="D1826" s="7"/>
    </row>
    <row r="1827" spans="4:4" x14ac:dyDescent="0.3">
      <c r="D1827" s="7"/>
    </row>
    <row r="1828" spans="4:4" x14ac:dyDescent="0.3">
      <c r="D1828" s="7"/>
    </row>
    <row r="1829" spans="4:4" x14ac:dyDescent="0.3">
      <c r="D1829" s="7"/>
    </row>
    <row r="1830" spans="4:4" x14ac:dyDescent="0.3">
      <c r="D1830" s="7"/>
    </row>
    <row r="1831" spans="4:4" x14ac:dyDescent="0.3">
      <c r="D1831" s="7"/>
    </row>
    <row r="1832" spans="4:4" x14ac:dyDescent="0.3">
      <c r="D1832" s="7"/>
    </row>
    <row r="1833" spans="4:4" x14ac:dyDescent="0.3">
      <c r="D1833" s="7"/>
    </row>
    <row r="1834" spans="4:4" x14ac:dyDescent="0.3">
      <c r="D1834" s="7"/>
    </row>
    <row r="1835" spans="4:4" x14ac:dyDescent="0.3">
      <c r="D1835" s="7"/>
    </row>
    <row r="1836" spans="4:4" x14ac:dyDescent="0.3">
      <c r="D1836" s="7"/>
    </row>
    <row r="1837" spans="4:4" x14ac:dyDescent="0.3">
      <c r="D1837" s="7"/>
    </row>
    <row r="1838" spans="4:4" x14ac:dyDescent="0.3">
      <c r="D1838" s="7"/>
    </row>
    <row r="1839" spans="4:4" x14ac:dyDescent="0.3">
      <c r="D1839" s="7"/>
    </row>
    <row r="1840" spans="4:4" x14ac:dyDescent="0.3">
      <c r="D1840" s="7"/>
    </row>
    <row r="1841" spans="4:4" x14ac:dyDescent="0.3">
      <c r="D1841" s="7"/>
    </row>
    <row r="1842" spans="4:4" x14ac:dyDescent="0.3">
      <c r="D1842" s="7"/>
    </row>
    <row r="1843" spans="4:4" x14ac:dyDescent="0.3">
      <c r="D1843" s="7"/>
    </row>
    <row r="1844" spans="4:4" x14ac:dyDescent="0.3">
      <c r="D1844" s="7"/>
    </row>
    <row r="1845" spans="4:4" x14ac:dyDescent="0.3">
      <c r="D1845" s="7"/>
    </row>
    <row r="1846" spans="4:4" x14ac:dyDescent="0.3">
      <c r="D1846" s="7"/>
    </row>
    <row r="1847" spans="4:4" x14ac:dyDescent="0.3">
      <c r="D1847" s="7"/>
    </row>
    <row r="1848" spans="4:4" x14ac:dyDescent="0.3">
      <c r="D1848" s="7"/>
    </row>
    <row r="1849" spans="4:4" x14ac:dyDescent="0.3">
      <c r="D1849" s="7"/>
    </row>
    <row r="1850" spans="4:4" x14ac:dyDescent="0.3">
      <c r="D1850" s="7"/>
    </row>
    <row r="1851" spans="4:4" x14ac:dyDescent="0.3">
      <c r="D1851" s="7"/>
    </row>
    <row r="1852" spans="4:4" x14ac:dyDescent="0.3">
      <c r="D1852" s="7"/>
    </row>
    <row r="1853" spans="4:4" x14ac:dyDescent="0.3">
      <c r="D1853" s="7"/>
    </row>
    <row r="1854" spans="4:4" x14ac:dyDescent="0.3">
      <c r="D1854" s="7"/>
    </row>
    <row r="1855" spans="4:4" x14ac:dyDescent="0.3">
      <c r="D1855" s="7"/>
    </row>
    <row r="1856" spans="4:4" x14ac:dyDescent="0.3">
      <c r="D1856" s="7"/>
    </row>
    <row r="1857" spans="4:4" x14ac:dyDescent="0.3">
      <c r="D1857" s="7"/>
    </row>
    <row r="1858" spans="4:4" x14ac:dyDescent="0.3">
      <c r="D1858" s="7"/>
    </row>
    <row r="1859" spans="4:4" x14ac:dyDescent="0.3">
      <c r="D1859" s="7"/>
    </row>
    <row r="1860" spans="4:4" x14ac:dyDescent="0.3">
      <c r="D1860" s="7"/>
    </row>
    <row r="1861" spans="4:4" x14ac:dyDescent="0.3">
      <c r="D1861" s="7"/>
    </row>
    <row r="1862" spans="4:4" x14ac:dyDescent="0.3">
      <c r="D1862" s="7"/>
    </row>
    <row r="1863" spans="4:4" x14ac:dyDescent="0.3">
      <c r="D1863" s="7"/>
    </row>
    <row r="1864" spans="4:4" x14ac:dyDescent="0.3">
      <c r="D1864" s="7"/>
    </row>
    <row r="1865" spans="4:4" x14ac:dyDescent="0.3">
      <c r="D1865" s="7"/>
    </row>
    <row r="1866" spans="4:4" x14ac:dyDescent="0.3">
      <c r="D1866" s="7"/>
    </row>
    <row r="1867" spans="4:4" x14ac:dyDescent="0.3">
      <c r="D1867" s="7"/>
    </row>
    <row r="1868" spans="4:4" x14ac:dyDescent="0.3">
      <c r="D1868" s="7"/>
    </row>
    <row r="1869" spans="4:4" x14ac:dyDescent="0.3">
      <c r="D1869" s="7"/>
    </row>
    <row r="1870" spans="4:4" x14ac:dyDescent="0.3">
      <c r="D1870" s="7"/>
    </row>
    <row r="1871" spans="4:4" x14ac:dyDescent="0.3">
      <c r="D1871" s="7"/>
    </row>
    <row r="1872" spans="4:4" x14ac:dyDescent="0.3">
      <c r="D1872" s="7"/>
    </row>
    <row r="1873" spans="4:4" x14ac:dyDescent="0.3">
      <c r="D1873" s="7"/>
    </row>
    <row r="1874" spans="4:4" x14ac:dyDescent="0.3">
      <c r="D1874" s="7"/>
    </row>
    <row r="1875" spans="4:4" x14ac:dyDescent="0.3">
      <c r="D1875" s="7"/>
    </row>
    <row r="1876" spans="4:4" x14ac:dyDescent="0.3">
      <c r="D1876" s="7"/>
    </row>
    <row r="1877" spans="4:4" x14ac:dyDescent="0.3">
      <c r="D1877" s="7"/>
    </row>
    <row r="1878" spans="4:4" x14ac:dyDescent="0.3">
      <c r="D1878" s="7"/>
    </row>
    <row r="1879" spans="4:4" x14ac:dyDescent="0.3">
      <c r="D1879" s="7"/>
    </row>
    <row r="1880" spans="4:4" x14ac:dyDescent="0.3">
      <c r="D1880" s="7"/>
    </row>
    <row r="1881" spans="4:4" x14ac:dyDescent="0.3">
      <c r="D1881" s="7"/>
    </row>
    <row r="1882" spans="4:4" x14ac:dyDescent="0.3">
      <c r="D1882" s="7"/>
    </row>
    <row r="1883" spans="4:4" x14ac:dyDescent="0.3">
      <c r="D1883" s="7"/>
    </row>
    <row r="1884" spans="4:4" x14ac:dyDescent="0.3">
      <c r="D1884" s="7"/>
    </row>
    <row r="1885" spans="4:4" x14ac:dyDescent="0.3">
      <c r="D1885" s="7"/>
    </row>
    <row r="1886" spans="4:4" x14ac:dyDescent="0.3">
      <c r="D1886" s="7"/>
    </row>
    <row r="1887" spans="4:4" x14ac:dyDescent="0.3">
      <c r="D1887" s="7"/>
    </row>
    <row r="1888" spans="4:4" x14ac:dyDescent="0.3">
      <c r="D1888" s="7"/>
    </row>
    <row r="1889" spans="4:4" x14ac:dyDescent="0.3">
      <c r="D1889" s="7"/>
    </row>
    <row r="1890" spans="4:4" x14ac:dyDescent="0.3">
      <c r="D1890" s="7"/>
    </row>
    <row r="1891" spans="4:4" x14ac:dyDescent="0.3">
      <c r="D1891" s="7"/>
    </row>
    <row r="1892" spans="4:4" x14ac:dyDescent="0.3">
      <c r="D1892" s="7"/>
    </row>
    <row r="1893" spans="4:4" x14ac:dyDescent="0.3">
      <c r="D1893" s="7"/>
    </row>
    <row r="1894" spans="4:4" x14ac:dyDescent="0.3">
      <c r="D1894" s="7"/>
    </row>
    <row r="1895" spans="4:4" x14ac:dyDescent="0.3">
      <c r="D1895" s="7"/>
    </row>
    <row r="1896" spans="4:4" x14ac:dyDescent="0.3">
      <c r="D1896" s="7"/>
    </row>
    <row r="1897" spans="4:4" x14ac:dyDescent="0.3">
      <c r="D1897" s="7"/>
    </row>
    <row r="1898" spans="4:4" x14ac:dyDescent="0.3">
      <c r="D1898" s="7"/>
    </row>
    <row r="1899" spans="4:4" x14ac:dyDescent="0.3">
      <c r="D1899" s="7"/>
    </row>
    <row r="1900" spans="4:4" x14ac:dyDescent="0.3">
      <c r="D1900" s="7"/>
    </row>
    <row r="1901" spans="4:4" x14ac:dyDescent="0.3">
      <c r="D1901" s="7"/>
    </row>
    <row r="1902" spans="4:4" x14ac:dyDescent="0.3">
      <c r="D1902" s="7"/>
    </row>
    <row r="1903" spans="4:4" x14ac:dyDescent="0.3">
      <c r="D1903" s="7"/>
    </row>
    <row r="1904" spans="4:4" x14ac:dyDescent="0.3">
      <c r="D1904" s="7"/>
    </row>
    <row r="1905" spans="4:4" x14ac:dyDescent="0.3">
      <c r="D1905" s="7"/>
    </row>
    <row r="1906" spans="4:4" x14ac:dyDescent="0.3">
      <c r="D1906" s="7"/>
    </row>
    <row r="1907" spans="4:4" x14ac:dyDescent="0.3">
      <c r="D1907" s="7"/>
    </row>
    <row r="1908" spans="4:4" x14ac:dyDescent="0.3">
      <c r="D1908" s="7"/>
    </row>
    <row r="1909" spans="4:4" x14ac:dyDescent="0.3">
      <c r="D1909" s="7"/>
    </row>
    <row r="1910" spans="4:4" x14ac:dyDescent="0.3">
      <c r="D1910" s="7"/>
    </row>
    <row r="1911" spans="4:4" x14ac:dyDescent="0.3">
      <c r="D1911" s="7"/>
    </row>
    <row r="1912" spans="4:4" x14ac:dyDescent="0.3">
      <c r="D1912" s="7"/>
    </row>
    <row r="1913" spans="4:4" x14ac:dyDescent="0.3">
      <c r="D1913" s="7"/>
    </row>
    <row r="1914" spans="4:4" x14ac:dyDescent="0.3">
      <c r="D1914" s="7"/>
    </row>
    <row r="1915" spans="4:4" x14ac:dyDescent="0.3">
      <c r="D1915" s="7"/>
    </row>
    <row r="1916" spans="4:4" x14ac:dyDescent="0.3">
      <c r="D1916" s="7"/>
    </row>
    <row r="1917" spans="4:4" x14ac:dyDescent="0.3">
      <c r="D1917" s="7"/>
    </row>
    <row r="1918" spans="4:4" x14ac:dyDescent="0.3">
      <c r="D1918" s="7"/>
    </row>
    <row r="1919" spans="4:4" x14ac:dyDescent="0.3">
      <c r="D1919" s="7"/>
    </row>
    <row r="1920" spans="4:4" x14ac:dyDescent="0.3">
      <c r="D1920" s="7"/>
    </row>
    <row r="1921" spans="4:4" x14ac:dyDescent="0.3">
      <c r="D1921" s="7"/>
    </row>
    <row r="1922" spans="4:4" x14ac:dyDescent="0.3">
      <c r="D1922" s="7"/>
    </row>
    <row r="1923" spans="4:4" x14ac:dyDescent="0.3">
      <c r="D1923" s="7"/>
    </row>
    <row r="1924" spans="4:4" x14ac:dyDescent="0.3">
      <c r="D1924" s="7"/>
    </row>
    <row r="1925" spans="4:4" x14ac:dyDescent="0.3">
      <c r="D1925" s="7"/>
    </row>
    <row r="1926" spans="4:4" x14ac:dyDescent="0.3">
      <c r="D1926" s="7"/>
    </row>
    <row r="1927" spans="4:4" x14ac:dyDescent="0.3">
      <c r="D1927" s="7"/>
    </row>
    <row r="1928" spans="4:4" x14ac:dyDescent="0.3">
      <c r="D1928" s="7"/>
    </row>
    <row r="1929" spans="4:4" x14ac:dyDescent="0.3">
      <c r="D1929" s="7"/>
    </row>
    <row r="1930" spans="4:4" x14ac:dyDescent="0.3">
      <c r="D1930" s="7"/>
    </row>
    <row r="1931" spans="4:4" x14ac:dyDescent="0.3">
      <c r="D1931" s="7"/>
    </row>
    <row r="1932" spans="4:4" x14ac:dyDescent="0.3">
      <c r="D1932" s="7"/>
    </row>
    <row r="1933" spans="4:4" x14ac:dyDescent="0.3">
      <c r="D1933" s="7"/>
    </row>
    <row r="1934" spans="4:4" x14ac:dyDescent="0.3">
      <c r="D1934" s="7"/>
    </row>
    <row r="1935" spans="4:4" x14ac:dyDescent="0.3">
      <c r="D1935" s="7"/>
    </row>
    <row r="1936" spans="4:4" x14ac:dyDescent="0.3">
      <c r="D1936" s="7"/>
    </row>
    <row r="1937" spans="4:4" x14ac:dyDescent="0.3">
      <c r="D1937" s="7"/>
    </row>
    <row r="1938" spans="4:4" x14ac:dyDescent="0.3">
      <c r="D1938" s="7"/>
    </row>
    <row r="1939" spans="4:4" x14ac:dyDescent="0.3">
      <c r="D1939" s="7"/>
    </row>
    <row r="1940" spans="4:4" x14ac:dyDescent="0.3">
      <c r="D1940" s="7"/>
    </row>
    <row r="1941" spans="4:4" x14ac:dyDescent="0.3">
      <c r="D1941" s="7"/>
    </row>
    <row r="1942" spans="4:4" x14ac:dyDescent="0.3">
      <c r="D1942" s="7"/>
    </row>
    <row r="1943" spans="4:4" x14ac:dyDescent="0.3">
      <c r="D1943" s="7"/>
    </row>
    <row r="1944" spans="4:4" x14ac:dyDescent="0.3">
      <c r="D1944" s="7"/>
    </row>
    <row r="1945" spans="4:4" x14ac:dyDescent="0.3">
      <c r="D1945" s="7"/>
    </row>
    <row r="1946" spans="4:4" x14ac:dyDescent="0.3">
      <c r="D1946" s="7"/>
    </row>
    <row r="1947" spans="4:4" x14ac:dyDescent="0.3">
      <c r="D1947" s="7"/>
    </row>
    <row r="1948" spans="4:4" x14ac:dyDescent="0.3">
      <c r="D1948" s="7"/>
    </row>
    <row r="1949" spans="4:4" x14ac:dyDescent="0.3">
      <c r="D1949" s="7"/>
    </row>
    <row r="1950" spans="4:4" x14ac:dyDescent="0.3">
      <c r="D1950" s="7"/>
    </row>
    <row r="1951" spans="4:4" x14ac:dyDescent="0.3">
      <c r="D1951" s="7"/>
    </row>
    <row r="1952" spans="4:4" x14ac:dyDescent="0.3">
      <c r="D1952" s="7"/>
    </row>
    <row r="1953" spans="4:4" x14ac:dyDescent="0.3">
      <c r="D1953" s="7"/>
    </row>
    <row r="1954" spans="4:4" x14ac:dyDescent="0.3">
      <c r="D1954" s="7"/>
    </row>
    <row r="1955" spans="4:4" x14ac:dyDescent="0.3">
      <c r="D1955" s="7"/>
    </row>
    <row r="1956" spans="4:4" x14ac:dyDescent="0.3">
      <c r="D1956" s="7"/>
    </row>
    <row r="1957" spans="4:4" x14ac:dyDescent="0.3">
      <c r="D1957" s="7"/>
    </row>
    <row r="1958" spans="4:4" x14ac:dyDescent="0.3">
      <c r="D1958" s="7"/>
    </row>
    <row r="1959" spans="4:4" x14ac:dyDescent="0.3">
      <c r="D1959" s="7"/>
    </row>
    <row r="1960" spans="4:4" x14ac:dyDescent="0.3">
      <c r="D1960" s="7"/>
    </row>
    <row r="1961" spans="4:4" x14ac:dyDescent="0.3">
      <c r="D1961" s="7"/>
    </row>
    <row r="1962" spans="4:4" x14ac:dyDescent="0.3">
      <c r="D1962" s="7"/>
    </row>
    <row r="1963" spans="4:4" x14ac:dyDescent="0.3">
      <c r="D1963" s="7"/>
    </row>
    <row r="1964" spans="4:4" x14ac:dyDescent="0.3">
      <c r="D1964" s="7"/>
    </row>
    <row r="1965" spans="4:4" x14ac:dyDescent="0.3">
      <c r="D1965" s="7"/>
    </row>
    <row r="1966" spans="4:4" x14ac:dyDescent="0.3">
      <c r="D1966" s="7"/>
    </row>
    <row r="1967" spans="4:4" x14ac:dyDescent="0.3">
      <c r="D1967" s="7"/>
    </row>
    <row r="1968" spans="4:4" x14ac:dyDescent="0.3">
      <c r="D1968" s="7"/>
    </row>
    <row r="1969" spans="4:4" x14ac:dyDescent="0.3">
      <c r="D1969" s="7"/>
    </row>
    <row r="1970" spans="4:4" x14ac:dyDescent="0.3">
      <c r="D1970" s="7"/>
    </row>
    <row r="1971" spans="4:4" x14ac:dyDescent="0.3">
      <c r="D1971" s="7"/>
    </row>
    <row r="1972" spans="4:4" x14ac:dyDescent="0.3">
      <c r="D1972" s="7"/>
    </row>
    <row r="1973" spans="4:4" x14ac:dyDescent="0.3">
      <c r="D1973" s="7"/>
    </row>
    <row r="1974" spans="4:4" x14ac:dyDescent="0.3">
      <c r="D1974" s="7"/>
    </row>
    <row r="1975" spans="4:4" x14ac:dyDescent="0.3">
      <c r="D1975" s="7"/>
    </row>
    <row r="1976" spans="4:4" x14ac:dyDescent="0.3">
      <c r="D1976" s="7"/>
    </row>
    <row r="1977" spans="4:4" x14ac:dyDescent="0.3">
      <c r="D1977" s="7"/>
    </row>
    <row r="1978" spans="4:4" x14ac:dyDescent="0.3">
      <c r="D1978" s="7"/>
    </row>
    <row r="1979" spans="4:4" x14ac:dyDescent="0.3">
      <c r="D1979" s="7"/>
    </row>
    <row r="1980" spans="4:4" x14ac:dyDescent="0.3">
      <c r="D1980" s="7"/>
    </row>
    <row r="1981" spans="4:4" x14ac:dyDescent="0.3">
      <c r="D1981" s="7"/>
    </row>
    <row r="1982" spans="4:4" x14ac:dyDescent="0.3">
      <c r="D1982" s="7"/>
    </row>
    <row r="1983" spans="4:4" x14ac:dyDescent="0.3">
      <c r="D1983" s="7"/>
    </row>
    <row r="1984" spans="4:4" x14ac:dyDescent="0.3">
      <c r="D1984" s="7"/>
    </row>
    <row r="1985" spans="4:4" x14ac:dyDescent="0.3">
      <c r="D1985" s="7"/>
    </row>
    <row r="1986" spans="4:4" x14ac:dyDescent="0.3">
      <c r="D1986" s="7"/>
    </row>
    <row r="1987" spans="4:4" x14ac:dyDescent="0.3">
      <c r="D1987" s="7"/>
    </row>
    <row r="1988" spans="4:4" x14ac:dyDescent="0.3">
      <c r="D1988" s="7"/>
    </row>
    <row r="1989" spans="4:4" x14ac:dyDescent="0.3">
      <c r="D1989" s="7"/>
    </row>
    <row r="1990" spans="4:4" x14ac:dyDescent="0.3">
      <c r="D1990" s="7"/>
    </row>
    <row r="1991" spans="4:4" x14ac:dyDescent="0.3">
      <c r="D1991" s="7"/>
    </row>
    <row r="1992" spans="4:4" x14ac:dyDescent="0.3">
      <c r="D1992" s="7"/>
    </row>
    <row r="1993" spans="4:4" x14ac:dyDescent="0.3">
      <c r="D1993" s="7"/>
    </row>
    <row r="1994" spans="4:4" x14ac:dyDescent="0.3">
      <c r="D1994" s="7"/>
    </row>
    <row r="1995" spans="4:4" x14ac:dyDescent="0.3">
      <c r="D1995" s="7"/>
    </row>
    <row r="1996" spans="4:4" x14ac:dyDescent="0.3">
      <c r="D1996" s="7"/>
    </row>
    <row r="1997" spans="4:4" x14ac:dyDescent="0.3">
      <c r="D1997" s="7"/>
    </row>
    <row r="1998" spans="4:4" x14ac:dyDescent="0.3">
      <c r="D1998" s="7"/>
    </row>
    <row r="1999" spans="4:4" x14ac:dyDescent="0.3">
      <c r="D1999" s="7"/>
    </row>
    <row r="2000" spans="4:4" x14ac:dyDescent="0.3">
      <c r="D2000" s="7"/>
    </row>
    <row r="2001" spans="4:4" x14ac:dyDescent="0.3">
      <c r="D2001" s="7"/>
    </row>
    <row r="2002" spans="4:4" x14ac:dyDescent="0.3">
      <c r="D2002" s="7"/>
    </row>
    <row r="2003" spans="4:4" x14ac:dyDescent="0.3">
      <c r="D2003" s="7"/>
    </row>
    <row r="2004" spans="4:4" x14ac:dyDescent="0.3">
      <c r="D2004" s="7"/>
    </row>
    <row r="2005" spans="4:4" x14ac:dyDescent="0.3">
      <c r="D2005" s="7"/>
    </row>
    <row r="2006" spans="4:4" x14ac:dyDescent="0.3">
      <c r="D2006" s="7"/>
    </row>
    <row r="2007" spans="4:4" x14ac:dyDescent="0.3">
      <c r="D2007" s="7"/>
    </row>
    <row r="2008" spans="4:4" x14ac:dyDescent="0.3">
      <c r="D2008" s="7"/>
    </row>
    <row r="2009" spans="4:4" x14ac:dyDescent="0.3">
      <c r="D2009" s="7"/>
    </row>
    <row r="2010" spans="4:4" x14ac:dyDescent="0.3">
      <c r="D2010" s="7"/>
    </row>
    <row r="2011" spans="4:4" x14ac:dyDescent="0.3">
      <c r="D2011" s="7"/>
    </row>
    <row r="2012" spans="4:4" x14ac:dyDescent="0.3">
      <c r="D2012" s="7"/>
    </row>
    <row r="2013" spans="4:4" x14ac:dyDescent="0.3">
      <c r="D2013" s="7"/>
    </row>
    <row r="2014" spans="4:4" x14ac:dyDescent="0.3">
      <c r="D2014" s="7"/>
    </row>
    <row r="2015" spans="4:4" x14ac:dyDescent="0.3">
      <c r="D2015" s="7"/>
    </row>
    <row r="2016" spans="4:4" x14ac:dyDescent="0.3">
      <c r="D2016" s="7"/>
    </row>
    <row r="2017" spans="4:4" x14ac:dyDescent="0.3">
      <c r="D2017" s="7"/>
    </row>
    <row r="2018" spans="4:4" x14ac:dyDescent="0.3">
      <c r="D2018" s="7"/>
    </row>
    <row r="2019" spans="4:4" x14ac:dyDescent="0.3">
      <c r="D2019" s="7"/>
    </row>
    <row r="2020" spans="4:4" x14ac:dyDescent="0.3">
      <c r="D2020" s="7"/>
    </row>
    <row r="2021" spans="4:4" x14ac:dyDescent="0.3">
      <c r="D2021" s="7"/>
    </row>
    <row r="2022" spans="4:4" x14ac:dyDescent="0.3">
      <c r="D2022" s="7"/>
    </row>
    <row r="2023" spans="4:4" x14ac:dyDescent="0.3">
      <c r="D2023" s="7"/>
    </row>
    <row r="2024" spans="4:4" x14ac:dyDescent="0.3">
      <c r="D2024" s="7"/>
    </row>
    <row r="2025" spans="4:4" x14ac:dyDescent="0.3">
      <c r="D2025" s="7"/>
    </row>
    <row r="2026" spans="4:4" x14ac:dyDescent="0.3">
      <c r="D2026" s="7"/>
    </row>
    <row r="2027" spans="4:4" x14ac:dyDescent="0.3">
      <c r="D2027" s="7"/>
    </row>
    <row r="2028" spans="4:4" x14ac:dyDescent="0.3">
      <c r="D2028" s="7"/>
    </row>
    <row r="2029" spans="4:4" x14ac:dyDescent="0.3">
      <c r="D2029" s="7"/>
    </row>
    <row r="2030" spans="4:4" x14ac:dyDescent="0.3">
      <c r="D2030" s="7"/>
    </row>
    <row r="2031" spans="4:4" x14ac:dyDescent="0.3">
      <c r="D2031" s="7"/>
    </row>
    <row r="2032" spans="4:4" x14ac:dyDescent="0.3">
      <c r="D2032" s="7"/>
    </row>
    <row r="2033" spans="4:4" x14ac:dyDescent="0.3">
      <c r="D2033" s="7"/>
    </row>
    <row r="2034" spans="4:4" x14ac:dyDescent="0.3">
      <c r="D2034" s="7"/>
    </row>
    <row r="2035" spans="4:4" x14ac:dyDescent="0.3">
      <c r="D2035" s="7"/>
    </row>
    <row r="2036" spans="4:4" x14ac:dyDescent="0.3">
      <c r="D2036" s="7"/>
    </row>
    <row r="2037" spans="4:4" x14ac:dyDescent="0.3">
      <c r="D2037" s="7"/>
    </row>
    <row r="2038" spans="4:4" x14ac:dyDescent="0.3">
      <c r="D2038" s="7"/>
    </row>
    <row r="2039" spans="4:4" x14ac:dyDescent="0.3">
      <c r="D2039" s="7"/>
    </row>
    <row r="2040" spans="4:4" x14ac:dyDescent="0.3">
      <c r="D2040" s="7"/>
    </row>
    <row r="2041" spans="4:4" x14ac:dyDescent="0.3">
      <c r="D2041" s="7"/>
    </row>
    <row r="2042" spans="4:4" x14ac:dyDescent="0.3">
      <c r="D2042" s="7"/>
    </row>
    <row r="2043" spans="4:4" x14ac:dyDescent="0.3">
      <c r="D2043" s="7"/>
    </row>
    <row r="2044" spans="4:4" x14ac:dyDescent="0.3">
      <c r="D2044" s="7"/>
    </row>
    <row r="2045" spans="4:4" x14ac:dyDescent="0.3">
      <c r="D2045" s="7"/>
    </row>
    <row r="2046" spans="4:4" x14ac:dyDescent="0.3">
      <c r="D2046" s="7"/>
    </row>
    <row r="2047" spans="4:4" x14ac:dyDescent="0.3">
      <c r="D2047" s="7"/>
    </row>
    <row r="2048" spans="4:4" x14ac:dyDescent="0.3">
      <c r="D2048" s="7"/>
    </row>
    <row r="2049" spans="4:4" x14ac:dyDescent="0.3">
      <c r="D2049" s="7"/>
    </row>
    <row r="2050" spans="4:4" x14ac:dyDescent="0.3">
      <c r="D2050" s="7"/>
    </row>
    <row r="2051" spans="4:4" x14ac:dyDescent="0.3">
      <c r="D2051" s="7"/>
    </row>
    <row r="2052" spans="4:4" x14ac:dyDescent="0.3">
      <c r="D2052" s="7"/>
    </row>
    <row r="2053" spans="4:4" x14ac:dyDescent="0.3">
      <c r="D2053" s="7"/>
    </row>
    <row r="2054" spans="4:4" x14ac:dyDescent="0.3">
      <c r="D2054" s="7"/>
    </row>
    <row r="2055" spans="4:4" x14ac:dyDescent="0.3">
      <c r="D2055" s="7"/>
    </row>
    <row r="2056" spans="4:4" x14ac:dyDescent="0.3">
      <c r="D2056" s="7"/>
    </row>
    <row r="2057" spans="4:4" x14ac:dyDescent="0.3">
      <c r="D2057" s="7"/>
    </row>
    <row r="2058" spans="4:4" x14ac:dyDescent="0.3">
      <c r="D2058" s="7"/>
    </row>
    <row r="2059" spans="4:4" x14ac:dyDescent="0.3">
      <c r="D2059" s="7"/>
    </row>
    <row r="2060" spans="4:4" x14ac:dyDescent="0.3">
      <c r="D2060" s="7"/>
    </row>
    <row r="2061" spans="4:4" x14ac:dyDescent="0.3">
      <c r="D2061" s="7"/>
    </row>
    <row r="2062" spans="4:4" x14ac:dyDescent="0.3">
      <c r="D2062" s="7"/>
    </row>
    <row r="2063" spans="4:4" x14ac:dyDescent="0.3">
      <c r="D2063" s="7"/>
    </row>
    <row r="2064" spans="4:4" x14ac:dyDescent="0.3">
      <c r="D2064" s="7"/>
    </row>
    <row r="2065" spans="4:4" x14ac:dyDescent="0.3">
      <c r="D2065" s="7"/>
    </row>
    <row r="2066" spans="4:4" x14ac:dyDescent="0.3">
      <c r="D2066" s="7"/>
    </row>
    <row r="2067" spans="4:4" x14ac:dyDescent="0.3">
      <c r="D2067" s="7"/>
    </row>
    <row r="2068" spans="4:4" x14ac:dyDescent="0.3">
      <c r="D2068" s="7"/>
    </row>
    <row r="2069" spans="4:4" x14ac:dyDescent="0.3">
      <c r="D2069" s="7"/>
    </row>
    <row r="2070" spans="4:4" x14ac:dyDescent="0.3">
      <c r="D2070" s="7"/>
    </row>
    <row r="2071" spans="4:4" x14ac:dyDescent="0.3">
      <c r="D2071" s="7"/>
    </row>
    <row r="2072" spans="4:4" x14ac:dyDescent="0.3">
      <c r="D2072" s="7"/>
    </row>
    <row r="2073" spans="4:4" x14ac:dyDescent="0.3">
      <c r="D2073" s="7"/>
    </row>
    <row r="2074" spans="4:4" x14ac:dyDescent="0.3">
      <c r="D2074" s="7"/>
    </row>
    <row r="2075" spans="4:4" x14ac:dyDescent="0.3">
      <c r="D2075" s="7"/>
    </row>
    <row r="2076" spans="4:4" x14ac:dyDescent="0.3">
      <c r="D2076" s="7"/>
    </row>
    <row r="2077" spans="4:4" x14ac:dyDescent="0.3">
      <c r="D2077" s="7"/>
    </row>
    <row r="2078" spans="4:4" x14ac:dyDescent="0.3">
      <c r="D2078" s="7"/>
    </row>
    <row r="2079" spans="4:4" x14ac:dyDescent="0.3">
      <c r="D2079" s="7"/>
    </row>
    <row r="2080" spans="4:4" x14ac:dyDescent="0.3">
      <c r="D2080" s="7"/>
    </row>
    <row r="2081" spans="4:4" x14ac:dyDescent="0.3">
      <c r="D2081" s="7"/>
    </row>
    <row r="2082" spans="4:4" x14ac:dyDescent="0.3">
      <c r="D2082" s="7"/>
    </row>
    <row r="2083" spans="4:4" x14ac:dyDescent="0.3">
      <c r="D2083" s="7"/>
    </row>
    <row r="2084" spans="4:4" x14ac:dyDescent="0.3">
      <c r="D2084" s="7"/>
    </row>
    <row r="2085" spans="4:4" x14ac:dyDescent="0.3">
      <c r="D2085" s="7"/>
    </row>
    <row r="2086" spans="4:4" x14ac:dyDescent="0.3">
      <c r="D2086" s="7"/>
    </row>
    <row r="2087" spans="4:4" x14ac:dyDescent="0.3">
      <c r="D2087" s="7"/>
    </row>
    <row r="2088" spans="4:4" x14ac:dyDescent="0.3">
      <c r="D2088" s="7"/>
    </row>
    <row r="2089" spans="4:4" x14ac:dyDescent="0.3">
      <c r="D2089" s="7"/>
    </row>
    <row r="2090" spans="4:4" x14ac:dyDescent="0.3">
      <c r="D2090" s="7"/>
    </row>
    <row r="2091" spans="4:4" x14ac:dyDescent="0.3">
      <c r="D2091" s="7"/>
    </row>
    <row r="2092" spans="4:4" x14ac:dyDescent="0.3">
      <c r="D2092" s="7"/>
    </row>
    <row r="2093" spans="4:4" x14ac:dyDescent="0.3">
      <c r="D2093" s="7"/>
    </row>
    <row r="2094" spans="4:4" x14ac:dyDescent="0.3">
      <c r="D2094" s="7"/>
    </row>
    <row r="2095" spans="4:4" x14ac:dyDescent="0.3">
      <c r="D2095" s="7"/>
    </row>
    <row r="2096" spans="4:4" x14ac:dyDescent="0.3">
      <c r="D2096" s="7"/>
    </row>
    <row r="2097" spans="4:4" x14ac:dyDescent="0.3">
      <c r="D2097" s="7"/>
    </row>
    <row r="2098" spans="4:4" x14ac:dyDescent="0.3">
      <c r="D2098" s="7"/>
    </row>
    <row r="2099" spans="4:4" x14ac:dyDescent="0.3">
      <c r="D2099" s="7"/>
    </row>
    <row r="2100" spans="4:4" x14ac:dyDescent="0.3">
      <c r="D2100" s="7"/>
    </row>
    <row r="2101" spans="4:4" x14ac:dyDescent="0.3">
      <c r="D2101" s="7"/>
    </row>
    <row r="2102" spans="4:4" x14ac:dyDescent="0.3">
      <c r="D2102" s="7"/>
    </row>
    <row r="2103" spans="4:4" x14ac:dyDescent="0.3">
      <c r="D2103" s="7"/>
    </row>
    <row r="2104" spans="4:4" x14ac:dyDescent="0.3">
      <c r="D2104" s="7"/>
    </row>
    <row r="2105" spans="4:4" x14ac:dyDescent="0.3">
      <c r="D2105" s="7"/>
    </row>
    <row r="2106" spans="4:4" x14ac:dyDescent="0.3">
      <c r="D2106" s="7"/>
    </row>
    <row r="2107" spans="4:4" x14ac:dyDescent="0.3">
      <c r="D2107" s="7"/>
    </row>
    <row r="2108" spans="4:4" x14ac:dyDescent="0.3">
      <c r="D2108" s="7"/>
    </row>
    <row r="2109" spans="4:4" x14ac:dyDescent="0.3">
      <c r="D2109" s="7"/>
    </row>
    <row r="2110" spans="4:4" x14ac:dyDescent="0.3">
      <c r="D2110" s="7"/>
    </row>
    <row r="2111" spans="4:4" x14ac:dyDescent="0.3">
      <c r="D2111" s="7"/>
    </row>
    <row r="2112" spans="4:4" x14ac:dyDescent="0.3">
      <c r="D2112" s="7"/>
    </row>
    <row r="2113" spans="4:4" x14ac:dyDescent="0.3">
      <c r="D2113" s="7"/>
    </row>
    <row r="2114" spans="4:4" x14ac:dyDescent="0.3">
      <c r="D2114" s="7"/>
    </row>
    <row r="2115" spans="4:4" x14ac:dyDescent="0.3">
      <c r="D2115" s="7"/>
    </row>
    <row r="2116" spans="4:4" x14ac:dyDescent="0.3">
      <c r="D2116" s="7"/>
    </row>
    <row r="2117" spans="4:4" x14ac:dyDescent="0.3">
      <c r="D2117" s="7"/>
    </row>
    <row r="2118" spans="4:4" x14ac:dyDescent="0.3">
      <c r="D2118" s="7"/>
    </row>
    <row r="2119" spans="4:4" x14ac:dyDescent="0.3">
      <c r="D2119" s="7"/>
    </row>
    <row r="2120" spans="4:4" x14ac:dyDescent="0.3">
      <c r="D2120" s="7"/>
    </row>
    <row r="2121" spans="4:4" x14ac:dyDescent="0.3">
      <c r="D2121" s="7"/>
    </row>
    <row r="2122" spans="4:4" x14ac:dyDescent="0.3">
      <c r="D2122" s="7"/>
    </row>
    <row r="2123" spans="4:4" x14ac:dyDescent="0.3">
      <c r="D2123" s="7"/>
    </row>
    <row r="2124" spans="4:4" x14ac:dyDescent="0.3">
      <c r="D2124" s="7"/>
    </row>
    <row r="2125" spans="4:4" x14ac:dyDescent="0.3">
      <c r="D2125" s="7"/>
    </row>
    <row r="2126" spans="4:4" x14ac:dyDescent="0.3">
      <c r="D2126" s="7"/>
    </row>
    <row r="2127" spans="4:4" x14ac:dyDescent="0.3">
      <c r="D2127" s="7"/>
    </row>
    <row r="2128" spans="4:4" x14ac:dyDescent="0.3">
      <c r="D2128" s="7"/>
    </row>
    <row r="2129" spans="4:4" x14ac:dyDescent="0.3">
      <c r="D2129" s="7"/>
    </row>
    <row r="2130" spans="4:4" x14ac:dyDescent="0.3">
      <c r="D2130" s="7"/>
    </row>
    <row r="2131" spans="4:4" x14ac:dyDescent="0.3">
      <c r="D2131" s="7"/>
    </row>
    <row r="2132" spans="4:4" x14ac:dyDescent="0.3">
      <c r="D2132" s="7"/>
    </row>
    <row r="2133" spans="4:4" x14ac:dyDescent="0.3">
      <c r="D2133" s="7"/>
    </row>
    <row r="2134" spans="4:4" x14ac:dyDescent="0.3">
      <c r="D2134" s="7"/>
    </row>
    <row r="2135" spans="4:4" x14ac:dyDescent="0.3">
      <c r="D2135" s="7"/>
    </row>
    <row r="2136" spans="4:4" x14ac:dyDescent="0.3">
      <c r="D2136" s="7"/>
    </row>
    <row r="2137" spans="4:4" x14ac:dyDescent="0.3">
      <c r="D2137" s="7"/>
    </row>
    <row r="2138" spans="4:4" x14ac:dyDescent="0.3">
      <c r="D2138" s="7"/>
    </row>
    <row r="2139" spans="4:4" x14ac:dyDescent="0.3">
      <c r="D2139" s="7"/>
    </row>
    <row r="2140" spans="4:4" x14ac:dyDescent="0.3">
      <c r="D2140" s="7"/>
    </row>
    <row r="2141" spans="4:4" x14ac:dyDescent="0.3">
      <c r="D2141" s="7"/>
    </row>
    <row r="2142" spans="4:4" x14ac:dyDescent="0.3">
      <c r="D2142" s="7"/>
    </row>
    <row r="2143" spans="4:4" x14ac:dyDescent="0.3">
      <c r="D2143" s="7"/>
    </row>
    <row r="2144" spans="4:4" x14ac:dyDescent="0.3">
      <c r="D2144" s="7"/>
    </row>
    <row r="2145" spans="4:4" x14ac:dyDescent="0.3">
      <c r="D2145" s="7"/>
    </row>
    <row r="2146" spans="4:4" x14ac:dyDescent="0.3">
      <c r="D2146" s="7"/>
    </row>
    <row r="2147" spans="4:4" x14ac:dyDescent="0.3">
      <c r="D2147" s="7"/>
    </row>
    <row r="2148" spans="4:4" x14ac:dyDescent="0.3">
      <c r="D2148" s="7"/>
    </row>
    <row r="2149" spans="4:4" x14ac:dyDescent="0.3">
      <c r="D2149" s="7"/>
    </row>
    <row r="2150" spans="4:4" x14ac:dyDescent="0.3">
      <c r="D2150" s="7"/>
    </row>
    <row r="2151" spans="4:4" x14ac:dyDescent="0.3">
      <c r="D2151" s="7"/>
    </row>
    <row r="2152" spans="4:4" x14ac:dyDescent="0.3">
      <c r="D2152" s="7"/>
    </row>
    <row r="2153" spans="4:4" x14ac:dyDescent="0.3">
      <c r="D2153" s="7"/>
    </row>
    <row r="2154" spans="4:4" x14ac:dyDescent="0.3">
      <c r="D2154" s="7"/>
    </row>
    <row r="2155" spans="4:4" x14ac:dyDescent="0.3">
      <c r="D2155" s="7"/>
    </row>
    <row r="2156" spans="4:4" x14ac:dyDescent="0.3">
      <c r="D2156" s="7"/>
    </row>
    <row r="2157" spans="4:4" x14ac:dyDescent="0.3">
      <c r="D2157" s="7"/>
    </row>
    <row r="2158" spans="4:4" x14ac:dyDescent="0.3">
      <c r="D2158" s="7"/>
    </row>
    <row r="2159" spans="4:4" x14ac:dyDescent="0.3">
      <c r="D2159" s="7"/>
    </row>
    <row r="2160" spans="4:4" x14ac:dyDescent="0.3">
      <c r="D2160" s="7"/>
    </row>
    <row r="2161" spans="4:4" x14ac:dyDescent="0.3">
      <c r="D2161" s="7"/>
    </row>
    <row r="2162" spans="4:4" x14ac:dyDescent="0.3">
      <c r="D2162" s="7"/>
    </row>
    <row r="2163" spans="4:4" x14ac:dyDescent="0.3">
      <c r="D2163" s="7"/>
    </row>
    <row r="2164" spans="4:4" x14ac:dyDescent="0.3">
      <c r="D2164" s="7"/>
    </row>
    <row r="2165" spans="4:4" x14ac:dyDescent="0.3">
      <c r="D2165" s="7"/>
    </row>
    <row r="2166" spans="4:4" x14ac:dyDescent="0.3">
      <c r="D2166" s="7"/>
    </row>
    <row r="2167" spans="4:4" x14ac:dyDescent="0.3">
      <c r="D2167" s="7"/>
    </row>
    <row r="2168" spans="4:4" x14ac:dyDescent="0.3">
      <c r="D2168" s="7"/>
    </row>
    <row r="2169" spans="4:4" x14ac:dyDescent="0.3">
      <c r="D2169" s="7"/>
    </row>
    <row r="2170" spans="4:4" x14ac:dyDescent="0.3">
      <c r="D2170" s="7"/>
    </row>
    <row r="2171" spans="4:4" x14ac:dyDescent="0.3">
      <c r="D2171" s="7"/>
    </row>
    <row r="2172" spans="4:4" x14ac:dyDescent="0.3">
      <c r="D2172" s="7"/>
    </row>
    <row r="2173" spans="4:4" x14ac:dyDescent="0.3">
      <c r="D2173" s="7"/>
    </row>
    <row r="2174" spans="4:4" x14ac:dyDescent="0.3">
      <c r="D2174" s="7"/>
    </row>
    <row r="2175" spans="4:4" x14ac:dyDescent="0.3">
      <c r="D2175" s="7"/>
    </row>
    <row r="2176" spans="4:4" x14ac:dyDescent="0.3">
      <c r="D2176" s="7"/>
    </row>
    <row r="2177" spans="4:4" x14ac:dyDescent="0.3">
      <c r="D2177" s="7"/>
    </row>
    <row r="2178" spans="4:4" x14ac:dyDescent="0.3">
      <c r="D2178" s="7"/>
    </row>
    <row r="2179" spans="4:4" x14ac:dyDescent="0.3">
      <c r="D2179" s="7"/>
    </row>
    <row r="2180" spans="4:4" x14ac:dyDescent="0.3">
      <c r="D2180" s="7"/>
    </row>
    <row r="2181" spans="4:4" x14ac:dyDescent="0.3">
      <c r="D2181" s="7"/>
    </row>
    <row r="2182" spans="4:4" x14ac:dyDescent="0.3">
      <c r="D2182" s="7"/>
    </row>
    <row r="2183" spans="4:4" x14ac:dyDescent="0.3">
      <c r="D2183" s="7"/>
    </row>
    <row r="2184" spans="4:4" x14ac:dyDescent="0.3">
      <c r="D2184" s="7"/>
    </row>
    <row r="2185" spans="4:4" x14ac:dyDescent="0.3">
      <c r="D2185" s="7"/>
    </row>
    <row r="2186" spans="4:4" x14ac:dyDescent="0.3">
      <c r="D2186" s="7"/>
    </row>
    <row r="2187" spans="4:4" x14ac:dyDescent="0.3">
      <c r="D2187" s="7"/>
    </row>
    <row r="2188" spans="4:4" x14ac:dyDescent="0.3">
      <c r="D2188" s="7"/>
    </row>
    <row r="2189" spans="4:4" x14ac:dyDescent="0.3">
      <c r="D2189" s="7"/>
    </row>
    <row r="2190" spans="4:4" x14ac:dyDescent="0.3">
      <c r="D2190" s="7"/>
    </row>
    <row r="2191" spans="4:4" x14ac:dyDescent="0.3">
      <c r="D2191" s="7"/>
    </row>
    <row r="2192" spans="4:4" x14ac:dyDescent="0.3">
      <c r="D2192" s="7"/>
    </row>
    <row r="2193" spans="4:4" x14ac:dyDescent="0.3">
      <c r="D2193" s="7"/>
    </row>
    <row r="2194" spans="4:4" x14ac:dyDescent="0.3">
      <c r="D2194" s="7"/>
    </row>
    <row r="2195" spans="4:4" x14ac:dyDescent="0.3">
      <c r="D2195" s="7"/>
    </row>
    <row r="2196" spans="4:4" x14ac:dyDescent="0.3">
      <c r="D2196" s="7"/>
    </row>
    <row r="2197" spans="4:4" x14ac:dyDescent="0.3">
      <c r="D2197" s="7"/>
    </row>
    <row r="2198" spans="4:4" x14ac:dyDescent="0.3">
      <c r="D2198" s="7"/>
    </row>
    <row r="2199" spans="4:4" x14ac:dyDescent="0.3">
      <c r="D2199" s="7"/>
    </row>
    <row r="2200" spans="4:4" x14ac:dyDescent="0.3">
      <c r="D2200" s="7"/>
    </row>
    <row r="2201" spans="4:4" x14ac:dyDescent="0.3">
      <c r="D2201" s="7"/>
    </row>
    <row r="2202" spans="4:4" x14ac:dyDescent="0.3">
      <c r="D2202" s="7"/>
    </row>
    <row r="2203" spans="4:4" x14ac:dyDescent="0.3">
      <c r="D2203" s="7"/>
    </row>
    <row r="2204" spans="4:4" x14ac:dyDescent="0.3">
      <c r="D2204" s="7"/>
    </row>
    <row r="2205" spans="4:4" x14ac:dyDescent="0.3">
      <c r="D2205" s="7"/>
    </row>
    <row r="2206" spans="4:4" x14ac:dyDescent="0.3">
      <c r="D2206" s="7"/>
    </row>
    <row r="2207" spans="4:4" x14ac:dyDescent="0.3">
      <c r="D2207" s="7"/>
    </row>
    <row r="2208" spans="4:4" x14ac:dyDescent="0.3">
      <c r="D2208" s="7"/>
    </row>
    <row r="2209" spans="4:4" x14ac:dyDescent="0.3">
      <c r="D2209" s="7"/>
    </row>
    <row r="2210" spans="4:4" x14ac:dyDescent="0.3">
      <c r="D2210" s="7"/>
    </row>
    <row r="2211" spans="4:4" x14ac:dyDescent="0.3">
      <c r="D2211" s="7"/>
    </row>
    <row r="2212" spans="4:4" x14ac:dyDescent="0.3">
      <c r="D2212" s="7"/>
    </row>
    <row r="2213" spans="4:4" x14ac:dyDescent="0.3">
      <c r="D2213" s="7"/>
    </row>
    <row r="2214" spans="4:4" x14ac:dyDescent="0.3">
      <c r="D2214" s="7"/>
    </row>
    <row r="2215" spans="4:4" x14ac:dyDescent="0.3">
      <c r="D2215" s="7"/>
    </row>
    <row r="2216" spans="4:4" x14ac:dyDescent="0.3">
      <c r="D2216" s="7"/>
    </row>
    <row r="2217" spans="4:4" x14ac:dyDescent="0.3">
      <c r="D2217" s="7"/>
    </row>
    <row r="2218" spans="4:4" x14ac:dyDescent="0.3">
      <c r="D2218" s="7"/>
    </row>
    <row r="2219" spans="4:4" x14ac:dyDescent="0.3">
      <c r="D2219" s="7"/>
    </row>
    <row r="2220" spans="4:4" x14ac:dyDescent="0.3">
      <c r="D2220" s="7"/>
    </row>
    <row r="2221" spans="4:4" x14ac:dyDescent="0.3">
      <c r="D2221" s="7"/>
    </row>
    <row r="2222" spans="4:4" x14ac:dyDescent="0.3">
      <c r="D2222" s="7"/>
    </row>
    <row r="2223" spans="4:4" x14ac:dyDescent="0.3">
      <c r="D2223" s="7"/>
    </row>
    <row r="2224" spans="4:4" x14ac:dyDescent="0.3">
      <c r="D2224" s="7"/>
    </row>
    <row r="2225" spans="4:4" x14ac:dyDescent="0.3">
      <c r="D2225" s="7"/>
    </row>
    <row r="2226" spans="4:4" x14ac:dyDescent="0.3">
      <c r="D2226" s="7"/>
    </row>
    <row r="2227" spans="4:4" x14ac:dyDescent="0.3">
      <c r="D2227" s="7"/>
    </row>
    <row r="2228" spans="4:4" x14ac:dyDescent="0.3">
      <c r="D2228" s="7"/>
    </row>
    <row r="2229" spans="4:4" x14ac:dyDescent="0.3">
      <c r="D2229" s="7"/>
    </row>
    <row r="2230" spans="4:4" x14ac:dyDescent="0.3">
      <c r="D2230" s="7"/>
    </row>
    <row r="2231" spans="4:4" x14ac:dyDescent="0.3">
      <c r="D2231" s="7"/>
    </row>
    <row r="2232" spans="4:4" x14ac:dyDescent="0.3">
      <c r="D2232" s="7"/>
    </row>
    <row r="2233" spans="4:4" x14ac:dyDescent="0.3">
      <c r="D2233" s="7"/>
    </row>
    <row r="2234" spans="4:4" x14ac:dyDescent="0.3">
      <c r="D2234" s="7"/>
    </row>
    <row r="2235" spans="4:4" x14ac:dyDescent="0.3">
      <c r="D2235" s="7"/>
    </row>
    <row r="2236" spans="4:4" x14ac:dyDescent="0.3">
      <c r="D2236" s="7"/>
    </row>
    <row r="2237" spans="4:4" x14ac:dyDescent="0.3">
      <c r="D2237" s="7"/>
    </row>
    <row r="2238" spans="4:4" x14ac:dyDescent="0.3">
      <c r="D2238" s="7"/>
    </row>
    <row r="2239" spans="4:4" x14ac:dyDescent="0.3">
      <c r="D2239" s="7"/>
    </row>
    <row r="2240" spans="4:4" x14ac:dyDescent="0.3">
      <c r="D2240" s="7"/>
    </row>
    <row r="2241" spans="4:4" x14ac:dyDescent="0.3">
      <c r="D2241" s="7"/>
    </row>
    <row r="2242" spans="4:4" x14ac:dyDescent="0.3">
      <c r="D2242" s="7"/>
    </row>
    <row r="2243" spans="4:4" x14ac:dyDescent="0.3">
      <c r="D2243" s="7"/>
    </row>
    <row r="2244" spans="4:4" x14ac:dyDescent="0.3">
      <c r="D2244" s="7"/>
    </row>
    <row r="2245" spans="4:4" x14ac:dyDescent="0.3">
      <c r="D2245" s="7"/>
    </row>
    <row r="2246" spans="4:4" x14ac:dyDescent="0.3">
      <c r="D2246" s="7"/>
    </row>
    <row r="2247" spans="4:4" x14ac:dyDescent="0.3">
      <c r="D2247" s="7"/>
    </row>
    <row r="2248" spans="4:4" x14ac:dyDescent="0.3">
      <c r="D2248" s="7"/>
    </row>
    <row r="2249" spans="4:4" x14ac:dyDescent="0.3">
      <c r="D2249" s="7"/>
    </row>
    <row r="2250" spans="4:4" x14ac:dyDescent="0.3">
      <c r="D2250" s="7"/>
    </row>
    <row r="2251" spans="4:4" x14ac:dyDescent="0.3">
      <c r="D2251" s="7"/>
    </row>
    <row r="2252" spans="4:4" x14ac:dyDescent="0.3">
      <c r="D2252" s="7"/>
    </row>
    <row r="2253" spans="4:4" x14ac:dyDescent="0.3">
      <c r="D2253" s="7"/>
    </row>
    <row r="2254" spans="4:4" x14ac:dyDescent="0.3">
      <c r="D2254" s="7"/>
    </row>
    <row r="2255" spans="4:4" x14ac:dyDescent="0.3">
      <c r="D2255" s="7"/>
    </row>
    <row r="2256" spans="4:4" x14ac:dyDescent="0.3">
      <c r="D2256" s="7"/>
    </row>
    <row r="2257" spans="4:4" x14ac:dyDescent="0.3">
      <c r="D2257" s="7"/>
    </row>
    <row r="2258" spans="4:4" x14ac:dyDescent="0.3">
      <c r="D2258" s="7"/>
    </row>
    <row r="2259" spans="4:4" x14ac:dyDescent="0.3">
      <c r="D2259" s="7"/>
    </row>
    <row r="2260" spans="4:4" x14ac:dyDescent="0.3">
      <c r="D2260" s="7"/>
    </row>
    <row r="2261" spans="4:4" x14ac:dyDescent="0.3">
      <c r="D2261" s="7"/>
    </row>
    <row r="2262" spans="4:4" x14ac:dyDescent="0.3">
      <c r="D2262" s="7"/>
    </row>
    <row r="2263" spans="4:4" x14ac:dyDescent="0.3">
      <c r="D2263" s="7"/>
    </row>
    <row r="2264" spans="4:4" x14ac:dyDescent="0.3">
      <c r="D2264" s="7"/>
    </row>
    <row r="2265" spans="4:4" x14ac:dyDescent="0.3">
      <c r="D2265" s="7"/>
    </row>
    <row r="2266" spans="4:4" x14ac:dyDescent="0.3">
      <c r="D2266" s="7"/>
    </row>
    <row r="2267" spans="4:4" x14ac:dyDescent="0.3">
      <c r="D2267" s="7"/>
    </row>
    <row r="2268" spans="4:4" x14ac:dyDescent="0.3">
      <c r="D2268" s="7"/>
    </row>
    <row r="2269" spans="4:4" x14ac:dyDescent="0.3">
      <c r="D2269" s="7"/>
    </row>
    <row r="2270" spans="4:4" x14ac:dyDescent="0.3">
      <c r="D2270" s="7"/>
    </row>
    <row r="2271" spans="4:4" x14ac:dyDescent="0.3">
      <c r="D2271" s="7"/>
    </row>
    <row r="2272" spans="4:4" x14ac:dyDescent="0.3">
      <c r="D2272" s="7"/>
    </row>
    <row r="2273" spans="4:4" x14ac:dyDescent="0.3">
      <c r="D2273" s="7"/>
    </row>
    <row r="2274" spans="4:4" x14ac:dyDescent="0.3">
      <c r="D2274" s="7"/>
    </row>
    <row r="2275" spans="4:4" x14ac:dyDescent="0.3">
      <c r="D2275" s="7"/>
    </row>
    <row r="2276" spans="4:4" x14ac:dyDescent="0.3">
      <c r="D2276" s="7"/>
    </row>
    <row r="2277" spans="4:4" x14ac:dyDescent="0.3">
      <c r="D2277" s="7"/>
    </row>
    <row r="2278" spans="4:4" x14ac:dyDescent="0.3">
      <c r="D2278" s="7"/>
    </row>
    <row r="2279" spans="4:4" x14ac:dyDescent="0.3">
      <c r="D2279" s="7"/>
    </row>
    <row r="2280" spans="4:4" x14ac:dyDescent="0.3">
      <c r="D2280" s="7"/>
    </row>
    <row r="2281" spans="4:4" x14ac:dyDescent="0.3">
      <c r="D2281" s="7"/>
    </row>
    <row r="2282" spans="4:4" x14ac:dyDescent="0.3">
      <c r="D2282" s="7"/>
    </row>
    <row r="2283" spans="4:4" x14ac:dyDescent="0.3">
      <c r="D2283" s="7"/>
    </row>
    <row r="2284" spans="4:4" x14ac:dyDescent="0.3">
      <c r="D2284" s="7"/>
    </row>
    <row r="2285" spans="4:4" x14ac:dyDescent="0.3">
      <c r="D2285" s="7"/>
    </row>
    <row r="2286" spans="4:4" x14ac:dyDescent="0.3">
      <c r="D2286" s="7"/>
    </row>
    <row r="2287" spans="4:4" x14ac:dyDescent="0.3">
      <c r="D2287" s="7"/>
    </row>
    <row r="2288" spans="4:4" x14ac:dyDescent="0.3">
      <c r="D2288" s="7"/>
    </row>
    <row r="2289" spans="4:4" x14ac:dyDescent="0.3">
      <c r="D2289" s="7"/>
    </row>
    <row r="2290" spans="4:4" x14ac:dyDescent="0.3">
      <c r="D2290" s="7"/>
    </row>
    <row r="2291" spans="4:4" x14ac:dyDescent="0.3">
      <c r="D2291" s="7"/>
    </row>
    <row r="2292" spans="4:4" x14ac:dyDescent="0.3">
      <c r="D2292" s="7"/>
    </row>
    <row r="2293" spans="4:4" x14ac:dyDescent="0.3">
      <c r="D2293" s="7"/>
    </row>
    <row r="2294" spans="4:4" x14ac:dyDescent="0.3">
      <c r="D2294" s="7"/>
    </row>
    <row r="2295" spans="4:4" x14ac:dyDescent="0.3">
      <c r="D2295" s="7"/>
    </row>
    <row r="2296" spans="4:4" x14ac:dyDescent="0.3">
      <c r="D2296" s="7"/>
    </row>
    <row r="2297" spans="4:4" x14ac:dyDescent="0.3">
      <c r="D2297" s="7"/>
    </row>
    <row r="2298" spans="4:4" x14ac:dyDescent="0.3">
      <c r="D2298" s="7"/>
    </row>
    <row r="2299" spans="4:4" x14ac:dyDescent="0.3">
      <c r="D2299" s="7"/>
    </row>
    <row r="2300" spans="4:4" x14ac:dyDescent="0.3">
      <c r="D2300" s="7"/>
    </row>
    <row r="2301" spans="4:4" x14ac:dyDescent="0.3">
      <c r="D2301" s="7"/>
    </row>
    <row r="2302" spans="4:4" x14ac:dyDescent="0.3">
      <c r="D2302" s="7"/>
    </row>
    <row r="2303" spans="4:4" x14ac:dyDescent="0.3">
      <c r="D2303" s="7"/>
    </row>
    <row r="2304" spans="4:4" x14ac:dyDescent="0.3">
      <c r="D2304" s="7"/>
    </row>
    <row r="2305" spans="4:4" x14ac:dyDescent="0.3">
      <c r="D2305" s="7"/>
    </row>
    <row r="2306" spans="4:4" x14ac:dyDescent="0.3">
      <c r="D2306" s="7"/>
    </row>
    <row r="2307" spans="4:4" x14ac:dyDescent="0.3">
      <c r="D2307" s="7"/>
    </row>
    <row r="2308" spans="4:4" x14ac:dyDescent="0.3">
      <c r="D2308" s="7"/>
    </row>
    <row r="2309" spans="4:4" x14ac:dyDescent="0.3">
      <c r="D2309" s="7"/>
    </row>
    <row r="2310" spans="4:4" x14ac:dyDescent="0.3">
      <c r="D2310" s="7"/>
    </row>
    <row r="2311" spans="4:4" x14ac:dyDescent="0.3">
      <c r="D2311" s="7"/>
    </row>
    <row r="2312" spans="4:4" x14ac:dyDescent="0.3">
      <c r="D2312" s="7"/>
    </row>
    <row r="2313" spans="4:4" x14ac:dyDescent="0.3">
      <c r="D2313" s="7"/>
    </row>
    <row r="2314" spans="4:4" x14ac:dyDescent="0.3">
      <c r="D2314" s="7"/>
    </row>
    <row r="2315" spans="4:4" x14ac:dyDescent="0.3">
      <c r="D2315" s="7"/>
    </row>
    <row r="2316" spans="4:4" x14ac:dyDescent="0.3">
      <c r="D2316" s="7"/>
    </row>
    <row r="2317" spans="4:4" x14ac:dyDescent="0.3">
      <c r="D2317" s="7"/>
    </row>
    <row r="2318" spans="4:4" x14ac:dyDescent="0.3">
      <c r="D2318" s="7"/>
    </row>
    <row r="2319" spans="4:4" x14ac:dyDescent="0.3">
      <c r="D2319" s="7"/>
    </row>
    <row r="2320" spans="4:4" x14ac:dyDescent="0.3">
      <c r="D2320" s="7"/>
    </row>
    <row r="2321" spans="4:4" x14ac:dyDescent="0.3">
      <c r="D2321" s="7"/>
    </row>
    <row r="2322" spans="4:4" x14ac:dyDescent="0.3">
      <c r="D2322" s="7"/>
    </row>
    <row r="2323" spans="4:4" x14ac:dyDescent="0.3">
      <c r="D2323" s="7"/>
    </row>
    <row r="2324" spans="4:4" x14ac:dyDescent="0.3">
      <c r="D2324" s="7"/>
    </row>
    <row r="2325" spans="4:4" x14ac:dyDescent="0.3">
      <c r="D2325" s="7"/>
    </row>
    <row r="2326" spans="4:4" x14ac:dyDescent="0.3">
      <c r="D2326" s="7"/>
    </row>
    <row r="2327" spans="4:4" x14ac:dyDescent="0.3">
      <c r="D2327" s="7"/>
    </row>
    <row r="2328" spans="4:4" x14ac:dyDescent="0.3">
      <c r="D2328" s="7"/>
    </row>
    <row r="2329" spans="4:4" x14ac:dyDescent="0.3">
      <c r="D2329" s="7"/>
    </row>
    <row r="2330" spans="4:4" x14ac:dyDescent="0.3">
      <c r="D2330" s="7"/>
    </row>
    <row r="2331" spans="4:4" x14ac:dyDescent="0.3">
      <c r="D2331" s="7"/>
    </row>
    <row r="2332" spans="4:4" x14ac:dyDescent="0.3">
      <c r="D2332" s="7"/>
    </row>
    <row r="2333" spans="4:4" x14ac:dyDescent="0.3">
      <c r="D2333" s="7"/>
    </row>
    <row r="2334" spans="4:4" x14ac:dyDescent="0.3">
      <c r="D2334" s="7"/>
    </row>
    <row r="2335" spans="4:4" x14ac:dyDescent="0.3">
      <c r="D2335" s="7"/>
    </row>
    <row r="2336" spans="4:4" x14ac:dyDescent="0.3">
      <c r="D2336" s="7"/>
    </row>
    <row r="2337" spans="4:4" x14ac:dyDescent="0.3">
      <c r="D2337" s="7"/>
    </row>
    <row r="2338" spans="4:4" x14ac:dyDescent="0.3">
      <c r="D2338" s="7"/>
    </row>
    <row r="2339" spans="4:4" x14ac:dyDescent="0.3">
      <c r="D2339" s="7"/>
    </row>
    <row r="2340" spans="4:4" x14ac:dyDescent="0.3">
      <c r="D2340" s="7"/>
    </row>
    <row r="2341" spans="4:4" x14ac:dyDescent="0.3">
      <c r="D2341" s="7"/>
    </row>
    <row r="2342" spans="4:4" x14ac:dyDescent="0.3">
      <c r="D2342" s="7"/>
    </row>
    <row r="2343" spans="4:4" x14ac:dyDescent="0.3">
      <c r="D2343" s="7"/>
    </row>
    <row r="2344" spans="4:4" x14ac:dyDescent="0.3">
      <c r="D2344" s="7"/>
    </row>
    <row r="2345" spans="4:4" x14ac:dyDescent="0.3">
      <c r="D2345" s="7"/>
    </row>
    <row r="2346" spans="4:4" x14ac:dyDescent="0.3">
      <c r="D2346" s="7"/>
    </row>
    <row r="2347" spans="4:4" x14ac:dyDescent="0.3">
      <c r="D2347" s="7"/>
    </row>
    <row r="2348" spans="4:4" x14ac:dyDescent="0.3">
      <c r="D2348" s="7"/>
    </row>
    <row r="2349" spans="4:4" x14ac:dyDescent="0.3">
      <c r="D2349" s="7"/>
    </row>
    <row r="2350" spans="4:4" x14ac:dyDescent="0.3">
      <c r="D2350" s="7"/>
    </row>
    <row r="2351" spans="4:4" x14ac:dyDescent="0.3">
      <c r="D2351" s="7"/>
    </row>
    <row r="2352" spans="4:4" x14ac:dyDescent="0.3">
      <c r="D2352" s="7"/>
    </row>
    <row r="2353" spans="4:4" x14ac:dyDescent="0.3">
      <c r="D2353" s="7"/>
    </row>
    <row r="2354" spans="4:4" x14ac:dyDescent="0.3">
      <c r="D2354" s="7"/>
    </row>
    <row r="2355" spans="4:4" x14ac:dyDescent="0.3">
      <c r="D2355" s="7"/>
    </row>
    <row r="2356" spans="4:4" x14ac:dyDescent="0.3">
      <c r="D2356" s="7"/>
    </row>
    <row r="2357" spans="4:4" x14ac:dyDescent="0.3">
      <c r="D2357" s="7"/>
    </row>
    <row r="2358" spans="4:4" x14ac:dyDescent="0.3">
      <c r="D2358" s="7"/>
    </row>
    <row r="2359" spans="4:4" x14ac:dyDescent="0.3">
      <c r="D2359" s="7"/>
    </row>
    <row r="2360" spans="4:4" x14ac:dyDescent="0.3">
      <c r="D2360" s="7"/>
    </row>
    <row r="2361" spans="4:4" x14ac:dyDescent="0.3">
      <c r="D2361" s="7"/>
    </row>
    <row r="2362" spans="4:4" x14ac:dyDescent="0.3">
      <c r="D2362" s="7"/>
    </row>
    <row r="2363" spans="4:4" x14ac:dyDescent="0.3">
      <c r="D2363" s="7"/>
    </row>
    <row r="2364" spans="4:4" x14ac:dyDescent="0.3">
      <c r="D2364" s="7"/>
    </row>
    <row r="2365" spans="4:4" x14ac:dyDescent="0.3">
      <c r="D2365" s="7"/>
    </row>
    <row r="2366" spans="4:4" x14ac:dyDescent="0.3">
      <c r="D2366" s="7"/>
    </row>
    <row r="2367" spans="4:4" x14ac:dyDescent="0.3">
      <c r="D2367" s="7"/>
    </row>
    <row r="2368" spans="4:4" x14ac:dyDescent="0.3">
      <c r="D2368" s="7"/>
    </row>
    <row r="2369" spans="4:4" x14ac:dyDescent="0.3">
      <c r="D2369" s="7"/>
    </row>
    <row r="2370" spans="4:4" x14ac:dyDescent="0.3">
      <c r="D2370" s="7"/>
    </row>
    <row r="2371" spans="4:4" x14ac:dyDescent="0.3">
      <c r="D2371" s="7"/>
    </row>
    <row r="2372" spans="4:4" x14ac:dyDescent="0.3">
      <c r="D2372" s="7"/>
    </row>
    <row r="2373" spans="4:4" x14ac:dyDescent="0.3">
      <c r="D2373" s="7"/>
    </row>
    <row r="2374" spans="4:4" x14ac:dyDescent="0.3">
      <c r="D2374" s="7"/>
    </row>
    <row r="2375" spans="4:4" x14ac:dyDescent="0.3">
      <c r="D2375" s="7"/>
    </row>
    <row r="2376" spans="4:4" x14ac:dyDescent="0.3">
      <c r="D2376" s="7"/>
    </row>
    <row r="2377" spans="4:4" x14ac:dyDescent="0.3">
      <c r="D2377" s="7"/>
    </row>
    <row r="2378" spans="4:4" x14ac:dyDescent="0.3">
      <c r="D2378" s="7"/>
    </row>
    <row r="2379" spans="4:4" x14ac:dyDescent="0.3">
      <c r="D2379" s="7"/>
    </row>
    <row r="2380" spans="4:4" x14ac:dyDescent="0.3">
      <c r="D2380" s="7"/>
    </row>
    <row r="2381" spans="4:4" x14ac:dyDescent="0.3">
      <c r="D2381" s="7"/>
    </row>
    <row r="2382" spans="4:4" x14ac:dyDescent="0.3">
      <c r="D2382" s="7"/>
    </row>
    <row r="2383" spans="4:4" x14ac:dyDescent="0.3">
      <c r="D2383" s="7"/>
    </row>
    <row r="2384" spans="4:4" x14ac:dyDescent="0.3">
      <c r="D2384" s="7"/>
    </row>
    <row r="2385" spans="4:4" x14ac:dyDescent="0.3">
      <c r="D2385" s="7"/>
    </row>
    <row r="2386" spans="4:4" x14ac:dyDescent="0.3">
      <c r="D2386" s="7"/>
    </row>
    <row r="2387" spans="4:4" x14ac:dyDescent="0.3">
      <c r="D2387" s="7"/>
    </row>
    <row r="2388" spans="4:4" x14ac:dyDescent="0.3">
      <c r="D2388" s="7"/>
    </row>
    <row r="2389" spans="4:4" x14ac:dyDescent="0.3">
      <c r="D2389" s="7"/>
    </row>
    <row r="2390" spans="4:4" x14ac:dyDescent="0.3">
      <c r="D2390" s="7"/>
    </row>
    <row r="2391" spans="4:4" x14ac:dyDescent="0.3">
      <c r="D2391" s="7"/>
    </row>
    <row r="2392" spans="4:4" x14ac:dyDescent="0.3">
      <c r="D2392" s="7"/>
    </row>
    <row r="2393" spans="4:4" x14ac:dyDescent="0.3">
      <c r="D2393" s="7"/>
    </row>
    <row r="2394" spans="4:4" x14ac:dyDescent="0.3">
      <c r="D2394" s="7"/>
    </row>
    <row r="2395" spans="4:4" x14ac:dyDescent="0.3">
      <c r="D2395" s="7"/>
    </row>
    <row r="2396" spans="4:4" x14ac:dyDescent="0.3">
      <c r="D2396" s="7"/>
    </row>
    <row r="2397" spans="4:4" x14ac:dyDescent="0.3">
      <c r="D2397" s="7"/>
    </row>
    <row r="2398" spans="4:4" x14ac:dyDescent="0.3">
      <c r="D2398" s="7"/>
    </row>
    <row r="2399" spans="4:4" x14ac:dyDescent="0.3">
      <c r="D2399" s="7"/>
    </row>
    <row r="2400" spans="4:4" x14ac:dyDescent="0.3">
      <c r="D2400" s="7"/>
    </row>
    <row r="2401" spans="4:4" x14ac:dyDescent="0.3">
      <c r="D2401" s="7"/>
    </row>
    <row r="2402" spans="4:4" x14ac:dyDescent="0.3">
      <c r="D2402" s="7"/>
    </row>
    <row r="2403" spans="4:4" x14ac:dyDescent="0.3">
      <c r="D2403" s="7"/>
    </row>
    <row r="2404" spans="4:4" x14ac:dyDescent="0.3">
      <c r="D2404" s="7"/>
    </row>
    <row r="2405" spans="4:4" x14ac:dyDescent="0.3">
      <c r="D2405" s="7"/>
    </row>
    <row r="2406" spans="4:4" x14ac:dyDescent="0.3">
      <c r="D2406" s="7"/>
    </row>
    <row r="2407" spans="4:4" x14ac:dyDescent="0.3">
      <c r="D2407" s="7"/>
    </row>
    <row r="2408" spans="4:4" x14ac:dyDescent="0.3">
      <c r="D2408" s="7"/>
    </row>
    <row r="2409" spans="4:4" x14ac:dyDescent="0.3">
      <c r="D2409" s="7"/>
    </row>
    <row r="2410" spans="4:4" x14ac:dyDescent="0.3">
      <c r="D2410" s="7"/>
    </row>
    <row r="2411" spans="4:4" x14ac:dyDescent="0.3">
      <c r="D2411" s="7"/>
    </row>
    <row r="2412" spans="4:4" x14ac:dyDescent="0.3">
      <c r="D2412" s="7"/>
    </row>
    <row r="2413" spans="4:4" x14ac:dyDescent="0.3">
      <c r="D2413" s="7"/>
    </row>
    <row r="2414" spans="4:4" x14ac:dyDescent="0.3">
      <c r="D2414" s="7"/>
    </row>
    <row r="2415" spans="4:4" x14ac:dyDescent="0.3">
      <c r="D2415" s="7"/>
    </row>
    <row r="2416" spans="4:4" x14ac:dyDescent="0.3">
      <c r="D2416" s="7"/>
    </row>
    <row r="2417" spans="4:4" x14ac:dyDescent="0.3">
      <c r="D2417" s="7"/>
    </row>
    <row r="2418" spans="4:4" x14ac:dyDescent="0.3">
      <c r="D2418" s="7"/>
    </row>
    <row r="2419" spans="4:4" x14ac:dyDescent="0.3">
      <c r="D2419" s="7"/>
    </row>
    <row r="2420" spans="4:4" x14ac:dyDescent="0.3">
      <c r="D2420" s="7"/>
    </row>
    <row r="2421" spans="4:4" x14ac:dyDescent="0.3">
      <c r="D2421" s="7"/>
    </row>
    <row r="2422" spans="4:4" x14ac:dyDescent="0.3">
      <c r="D2422" s="7"/>
    </row>
    <row r="2423" spans="4:4" x14ac:dyDescent="0.3">
      <c r="D2423" s="7"/>
    </row>
    <row r="2424" spans="4:4" x14ac:dyDescent="0.3">
      <c r="D2424" s="7"/>
    </row>
    <row r="2425" spans="4:4" x14ac:dyDescent="0.3">
      <c r="D2425" s="7"/>
    </row>
    <row r="2426" spans="4:4" x14ac:dyDescent="0.3">
      <c r="D2426" s="7"/>
    </row>
    <row r="2427" spans="4:4" x14ac:dyDescent="0.3">
      <c r="D2427" s="7"/>
    </row>
    <row r="2428" spans="4:4" x14ac:dyDescent="0.3">
      <c r="D2428" s="7"/>
    </row>
    <row r="2429" spans="4:4" x14ac:dyDescent="0.3">
      <c r="D2429" s="7"/>
    </row>
    <row r="2430" spans="4:4" x14ac:dyDescent="0.3">
      <c r="D2430" s="7"/>
    </row>
    <row r="2431" spans="4:4" x14ac:dyDescent="0.3">
      <c r="D2431" s="7"/>
    </row>
    <row r="2432" spans="4:4" x14ac:dyDescent="0.3">
      <c r="D2432" s="7"/>
    </row>
    <row r="2433" spans="4:4" x14ac:dyDescent="0.3">
      <c r="D2433" s="7"/>
    </row>
    <row r="2434" spans="4:4" x14ac:dyDescent="0.3">
      <c r="D2434" s="7"/>
    </row>
    <row r="2435" spans="4:4" x14ac:dyDescent="0.3">
      <c r="D2435" s="7"/>
    </row>
    <row r="2436" spans="4:4" x14ac:dyDescent="0.3">
      <c r="D2436" s="7"/>
    </row>
    <row r="2437" spans="4:4" x14ac:dyDescent="0.3">
      <c r="D2437" s="7"/>
    </row>
    <row r="2438" spans="4:4" x14ac:dyDescent="0.3">
      <c r="D2438" s="7"/>
    </row>
    <row r="2439" spans="4:4" x14ac:dyDescent="0.3">
      <c r="D2439" s="7"/>
    </row>
    <row r="2440" spans="4:4" x14ac:dyDescent="0.3">
      <c r="D2440" s="7"/>
    </row>
    <row r="2441" spans="4:4" x14ac:dyDescent="0.3">
      <c r="D2441" s="7"/>
    </row>
    <row r="2442" spans="4:4" x14ac:dyDescent="0.3">
      <c r="D2442" s="7"/>
    </row>
    <row r="2443" spans="4:4" x14ac:dyDescent="0.3">
      <c r="D2443" s="7"/>
    </row>
    <row r="2444" spans="4:4" x14ac:dyDescent="0.3">
      <c r="D2444" s="7"/>
    </row>
    <row r="2445" spans="4:4" x14ac:dyDescent="0.3">
      <c r="D2445" s="7"/>
    </row>
    <row r="2446" spans="4:4" x14ac:dyDescent="0.3">
      <c r="D2446" s="7"/>
    </row>
    <row r="2447" spans="4:4" x14ac:dyDescent="0.3">
      <c r="D2447" s="7"/>
    </row>
    <row r="2448" spans="4:4" x14ac:dyDescent="0.3">
      <c r="D2448" s="7"/>
    </row>
    <row r="2449" spans="4:4" x14ac:dyDescent="0.3">
      <c r="D2449" s="7"/>
    </row>
    <row r="2450" spans="4:4" x14ac:dyDescent="0.3">
      <c r="D2450" s="7"/>
    </row>
    <row r="2451" spans="4:4" x14ac:dyDescent="0.3">
      <c r="D2451" s="7"/>
    </row>
    <row r="2452" spans="4:4" x14ac:dyDescent="0.3">
      <c r="D2452" s="7"/>
    </row>
    <row r="2453" spans="4:4" x14ac:dyDescent="0.3">
      <c r="D2453" s="7"/>
    </row>
    <row r="2454" spans="4:4" x14ac:dyDescent="0.3">
      <c r="D2454" s="7"/>
    </row>
    <row r="2455" spans="4:4" x14ac:dyDescent="0.3">
      <c r="D2455" s="7"/>
    </row>
    <row r="2456" spans="4:4" x14ac:dyDescent="0.3">
      <c r="D2456" s="7"/>
    </row>
    <row r="2457" spans="4:4" x14ac:dyDescent="0.3">
      <c r="D2457" s="7"/>
    </row>
    <row r="2458" spans="4:4" x14ac:dyDescent="0.3">
      <c r="D2458" s="7"/>
    </row>
    <row r="2459" spans="4:4" x14ac:dyDescent="0.3">
      <c r="D2459" s="7"/>
    </row>
    <row r="2460" spans="4:4" x14ac:dyDescent="0.3">
      <c r="D2460" s="7"/>
    </row>
    <row r="2461" spans="4:4" x14ac:dyDescent="0.3">
      <c r="D2461" s="7"/>
    </row>
    <row r="2462" spans="4:4" x14ac:dyDescent="0.3">
      <c r="D2462" s="7"/>
    </row>
    <row r="2463" spans="4:4" x14ac:dyDescent="0.3">
      <c r="D2463" s="7"/>
    </row>
    <row r="2464" spans="4:4" x14ac:dyDescent="0.3">
      <c r="D2464" s="7"/>
    </row>
    <row r="2465" spans="4:4" x14ac:dyDescent="0.3">
      <c r="D2465" s="7"/>
    </row>
    <row r="2466" spans="4:4" x14ac:dyDescent="0.3">
      <c r="D2466" s="7"/>
    </row>
    <row r="2467" spans="4:4" x14ac:dyDescent="0.3">
      <c r="D2467" s="7"/>
    </row>
    <row r="2468" spans="4:4" x14ac:dyDescent="0.3">
      <c r="D2468" s="7"/>
    </row>
    <row r="2469" spans="4:4" x14ac:dyDescent="0.3">
      <c r="D2469" s="7"/>
    </row>
    <row r="2470" spans="4:4" x14ac:dyDescent="0.3">
      <c r="D2470" s="7"/>
    </row>
    <row r="2471" spans="4:4" x14ac:dyDescent="0.3">
      <c r="D2471" s="7"/>
    </row>
    <row r="2472" spans="4:4" x14ac:dyDescent="0.3">
      <c r="D2472" s="7"/>
    </row>
    <row r="2473" spans="4:4" x14ac:dyDescent="0.3">
      <c r="D2473" s="7"/>
    </row>
    <row r="2474" spans="4:4" x14ac:dyDescent="0.3">
      <c r="D2474" s="7"/>
    </row>
    <row r="2475" spans="4:4" x14ac:dyDescent="0.3">
      <c r="D2475" s="7"/>
    </row>
    <row r="2476" spans="4:4" x14ac:dyDescent="0.3">
      <c r="D2476" s="7"/>
    </row>
    <row r="2477" spans="4:4" x14ac:dyDescent="0.3">
      <c r="D2477" s="7"/>
    </row>
    <row r="2478" spans="4:4" x14ac:dyDescent="0.3">
      <c r="D2478" s="7"/>
    </row>
    <row r="2479" spans="4:4" x14ac:dyDescent="0.3">
      <c r="D2479" s="7"/>
    </row>
    <row r="2480" spans="4:4" x14ac:dyDescent="0.3">
      <c r="D2480" s="7"/>
    </row>
    <row r="2481" spans="4:4" x14ac:dyDescent="0.3">
      <c r="D2481" s="7"/>
    </row>
    <row r="2482" spans="4:4" x14ac:dyDescent="0.3">
      <c r="D2482" s="7"/>
    </row>
    <row r="2483" spans="4:4" x14ac:dyDescent="0.3">
      <c r="D2483" s="7"/>
    </row>
    <row r="2484" spans="4:4" x14ac:dyDescent="0.3">
      <c r="D2484" s="7"/>
    </row>
    <row r="2485" spans="4:4" x14ac:dyDescent="0.3">
      <c r="D2485" s="7"/>
    </row>
    <row r="2486" spans="4:4" x14ac:dyDescent="0.3">
      <c r="D2486" s="7"/>
    </row>
    <row r="2487" spans="4:4" x14ac:dyDescent="0.3">
      <c r="D2487" s="7"/>
    </row>
    <row r="2488" spans="4:4" x14ac:dyDescent="0.3">
      <c r="D2488" s="7"/>
    </row>
    <row r="2489" spans="4:4" x14ac:dyDescent="0.3">
      <c r="D2489" s="7"/>
    </row>
    <row r="2490" spans="4:4" x14ac:dyDescent="0.3">
      <c r="D2490" s="7"/>
    </row>
    <row r="2491" spans="4:4" x14ac:dyDescent="0.3">
      <c r="D2491" s="7"/>
    </row>
    <row r="2492" spans="4:4" x14ac:dyDescent="0.3">
      <c r="D2492" s="7"/>
    </row>
    <row r="2493" spans="4:4" x14ac:dyDescent="0.3">
      <c r="D2493" s="7"/>
    </row>
    <row r="2494" spans="4:4" x14ac:dyDescent="0.3">
      <c r="D2494" s="7"/>
    </row>
    <row r="2495" spans="4:4" x14ac:dyDescent="0.3">
      <c r="D2495" s="7"/>
    </row>
    <row r="2496" spans="4:4" x14ac:dyDescent="0.3">
      <c r="D2496" s="7"/>
    </row>
    <row r="2497" spans="4:4" x14ac:dyDescent="0.3">
      <c r="D2497" s="7"/>
    </row>
    <row r="2498" spans="4:4" x14ac:dyDescent="0.3">
      <c r="D2498" s="7"/>
    </row>
    <row r="2499" spans="4:4" x14ac:dyDescent="0.3">
      <c r="D2499" s="7"/>
    </row>
    <row r="2500" spans="4:4" x14ac:dyDescent="0.3">
      <c r="D2500" s="7"/>
    </row>
    <row r="2501" spans="4:4" x14ac:dyDescent="0.3">
      <c r="D2501" s="7"/>
    </row>
    <row r="2502" spans="4:4" x14ac:dyDescent="0.3">
      <c r="D2502" s="7"/>
    </row>
    <row r="2503" spans="4:4" x14ac:dyDescent="0.3">
      <c r="D2503" s="7"/>
    </row>
    <row r="2504" spans="4:4" x14ac:dyDescent="0.3">
      <c r="D2504" s="7"/>
    </row>
    <row r="2505" spans="4:4" x14ac:dyDescent="0.3">
      <c r="D2505" s="7"/>
    </row>
    <row r="2506" spans="4:4" x14ac:dyDescent="0.3">
      <c r="D2506" s="7"/>
    </row>
    <row r="2507" spans="4:4" x14ac:dyDescent="0.3">
      <c r="D2507" s="7"/>
    </row>
    <row r="2508" spans="4:4" x14ac:dyDescent="0.3">
      <c r="D2508" s="7"/>
    </row>
    <row r="2509" spans="4:4" x14ac:dyDescent="0.3">
      <c r="D2509" s="7"/>
    </row>
    <row r="2510" spans="4:4" x14ac:dyDescent="0.3">
      <c r="D2510" s="7"/>
    </row>
    <row r="2511" spans="4:4" x14ac:dyDescent="0.3">
      <c r="D2511" s="7"/>
    </row>
    <row r="2512" spans="4:4" x14ac:dyDescent="0.3">
      <c r="D2512" s="7"/>
    </row>
    <row r="2513" spans="4:4" x14ac:dyDescent="0.3">
      <c r="D2513" s="7"/>
    </row>
    <row r="2514" spans="4:4" x14ac:dyDescent="0.3">
      <c r="D2514" s="7"/>
    </row>
    <row r="2515" spans="4:4" x14ac:dyDescent="0.3">
      <c r="D2515" s="7"/>
    </row>
    <row r="2516" spans="4:4" x14ac:dyDescent="0.3">
      <c r="D2516" s="7"/>
    </row>
    <row r="2517" spans="4:4" x14ac:dyDescent="0.3">
      <c r="D2517" s="7"/>
    </row>
    <row r="2518" spans="4:4" x14ac:dyDescent="0.3">
      <c r="D2518" s="7"/>
    </row>
    <row r="2519" spans="4:4" x14ac:dyDescent="0.3">
      <c r="D2519" s="7"/>
    </row>
    <row r="2520" spans="4:4" x14ac:dyDescent="0.3">
      <c r="D2520" s="7"/>
    </row>
    <row r="2521" spans="4:4" x14ac:dyDescent="0.3">
      <c r="D2521" s="7"/>
    </row>
    <row r="2522" spans="4:4" x14ac:dyDescent="0.3">
      <c r="D2522" s="7"/>
    </row>
    <row r="2523" spans="4:4" x14ac:dyDescent="0.3">
      <c r="D2523" s="7"/>
    </row>
    <row r="2524" spans="4:4" x14ac:dyDescent="0.3">
      <c r="D2524" s="7"/>
    </row>
    <row r="2525" spans="4:4" x14ac:dyDescent="0.3">
      <c r="D2525" s="7"/>
    </row>
    <row r="2526" spans="4:4" x14ac:dyDescent="0.3">
      <c r="D2526" s="7"/>
    </row>
    <row r="2527" spans="4:4" x14ac:dyDescent="0.3">
      <c r="D2527" s="7"/>
    </row>
    <row r="2528" spans="4:4" x14ac:dyDescent="0.3">
      <c r="D2528" s="7"/>
    </row>
    <row r="2529" spans="4:4" x14ac:dyDescent="0.3">
      <c r="D2529" s="7"/>
    </row>
    <row r="2530" spans="4:4" x14ac:dyDescent="0.3">
      <c r="D2530" s="7"/>
    </row>
    <row r="2531" spans="4:4" x14ac:dyDescent="0.3">
      <c r="D2531" s="7"/>
    </row>
    <row r="2532" spans="4:4" x14ac:dyDescent="0.3">
      <c r="D2532" s="7"/>
    </row>
    <row r="2533" spans="4:4" x14ac:dyDescent="0.3">
      <c r="D2533" s="7"/>
    </row>
    <row r="2534" spans="4:4" x14ac:dyDescent="0.3">
      <c r="D2534" s="7"/>
    </row>
    <row r="2535" spans="4:4" x14ac:dyDescent="0.3">
      <c r="D2535" s="7"/>
    </row>
    <row r="2536" spans="4:4" x14ac:dyDescent="0.3">
      <c r="D2536" s="7"/>
    </row>
    <row r="2537" spans="4:4" x14ac:dyDescent="0.3">
      <c r="D2537" s="7"/>
    </row>
    <row r="2538" spans="4:4" x14ac:dyDescent="0.3">
      <c r="D2538" s="7"/>
    </row>
    <row r="2539" spans="4:4" x14ac:dyDescent="0.3">
      <c r="D2539" s="7"/>
    </row>
    <row r="2540" spans="4:4" x14ac:dyDescent="0.3">
      <c r="D2540" s="7"/>
    </row>
    <row r="2541" spans="4:4" x14ac:dyDescent="0.3">
      <c r="D2541" s="7"/>
    </row>
    <row r="2542" spans="4:4" x14ac:dyDescent="0.3">
      <c r="D2542" s="7"/>
    </row>
    <row r="2543" spans="4:4" x14ac:dyDescent="0.3">
      <c r="D2543" s="7"/>
    </row>
    <row r="2544" spans="4:4" x14ac:dyDescent="0.3">
      <c r="D2544" s="7"/>
    </row>
    <row r="2545" spans="4:4" x14ac:dyDescent="0.3">
      <c r="D2545" s="7"/>
    </row>
    <row r="2546" spans="4:4" x14ac:dyDescent="0.3">
      <c r="D2546" s="7"/>
    </row>
    <row r="2547" spans="4:4" x14ac:dyDescent="0.3">
      <c r="D2547" s="7"/>
    </row>
    <row r="2548" spans="4:4" x14ac:dyDescent="0.3">
      <c r="D2548" s="7"/>
    </row>
    <row r="2549" spans="4:4" x14ac:dyDescent="0.3">
      <c r="D2549" s="7"/>
    </row>
    <row r="2550" spans="4:4" x14ac:dyDescent="0.3">
      <c r="D2550" s="7"/>
    </row>
    <row r="2551" spans="4:4" x14ac:dyDescent="0.3">
      <c r="D2551" s="7"/>
    </row>
    <row r="2552" spans="4:4" x14ac:dyDescent="0.3">
      <c r="D2552" s="7"/>
    </row>
    <row r="2553" spans="4:4" x14ac:dyDescent="0.3">
      <c r="D2553" s="7"/>
    </row>
    <row r="2554" spans="4:4" x14ac:dyDescent="0.3">
      <c r="D2554" s="7"/>
    </row>
    <row r="2555" spans="4:4" x14ac:dyDescent="0.3">
      <c r="D2555" s="7"/>
    </row>
    <row r="2556" spans="4:4" x14ac:dyDescent="0.3">
      <c r="D2556" s="7"/>
    </row>
    <row r="2557" spans="4:4" x14ac:dyDescent="0.3">
      <c r="D2557" s="7"/>
    </row>
    <row r="2558" spans="4:4" x14ac:dyDescent="0.3">
      <c r="D2558" s="7"/>
    </row>
    <row r="2559" spans="4:4" x14ac:dyDescent="0.3">
      <c r="D2559" s="7"/>
    </row>
    <row r="2560" spans="4:4" x14ac:dyDescent="0.3">
      <c r="D2560" s="7"/>
    </row>
    <row r="2561" spans="4:4" x14ac:dyDescent="0.3">
      <c r="D2561" s="7"/>
    </row>
    <row r="2562" spans="4:4" x14ac:dyDescent="0.3">
      <c r="D2562" s="7"/>
    </row>
    <row r="2563" spans="4:4" x14ac:dyDescent="0.3">
      <c r="D2563" s="7"/>
    </row>
    <row r="2564" spans="4:4" x14ac:dyDescent="0.3">
      <c r="D2564" s="7"/>
    </row>
    <row r="2565" spans="4:4" x14ac:dyDescent="0.3">
      <c r="D2565" s="7"/>
    </row>
    <row r="2566" spans="4:4" x14ac:dyDescent="0.3">
      <c r="D2566" s="7"/>
    </row>
    <row r="2567" spans="4:4" x14ac:dyDescent="0.3">
      <c r="D2567" s="7"/>
    </row>
    <row r="2568" spans="4:4" x14ac:dyDescent="0.3">
      <c r="D2568" s="7"/>
    </row>
    <row r="2569" spans="4:4" x14ac:dyDescent="0.3">
      <c r="D2569" s="7"/>
    </row>
    <row r="2570" spans="4:4" x14ac:dyDescent="0.3">
      <c r="D2570" s="7"/>
    </row>
    <row r="2571" spans="4:4" x14ac:dyDescent="0.3">
      <c r="D2571" s="7"/>
    </row>
    <row r="2572" spans="4:4" x14ac:dyDescent="0.3">
      <c r="D2572" s="7"/>
    </row>
    <row r="2573" spans="4:4" x14ac:dyDescent="0.3">
      <c r="D2573" s="7"/>
    </row>
    <row r="2574" spans="4:4" x14ac:dyDescent="0.3">
      <c r="D2574" s="7"/>
    </row>
    <row r="2575" spans="4:4" x14ac:dyDescent="0.3">
      <c r="D2575" s="7"/>
    </row>
    <row r="2576" spans="4:4" x14ac:dyDescent="0.3">
      <c r="D2576" s="7"/>
    </row>
    <row r="2577" spans="4:4" x14ac:dyDescent="0.3">
      <c r="D2577" s="7"/>
    </row>
    <row r="2578" spans="4:4" x14ac:dyDescent="0.3">
      <c r="D2578" s="7"/>
    </row>
    <row r="2579" spans="4:4" x14ac:dyDescent="0.3">
      <c r="D2579" s="7"/>
    </row>
    <row r="2580" spans="4:4" x14ac:dyDescent="0.3">
      <c r="D2580" s="7"/>
    </row>
    <row r="2581" spans="4:4" x14ac:dyDescent="0.3">
      <c r="D2581" s="7"/>
    </row>
    <row r="2582" spans="4:4" x14ac:dyDescent="0.3">
      <c r="D2582" s="7"/>
    </row>
    <row r="2583" spans="4:4" x14ac:dyDescent="0.3">
      <c r="D2583" s="7"/>
    </row>
    <row r="2584" spans="4:4" x14ac:dyDescent="0.3">
      <c r="D2584" s="7"/>
    </row>
    <row r="2585" spans="4:4" x14ac:dyDescent="0.3">
      <c r="D2585" s="7"/>
    </row>
    <row r="2586" spans="4:4" x14ac:dyDescent="0.3">
      <c r="D2586" s="7"/>
    </row>
    <row r="2587" spans="4:4" x14ac:dyDescent="0.3">
      <c r="D2587" s="7"/>
    </row>
    <row r="2588" spans="4:4" x14ac:dyDescent="0.3">
      <c r="D2588" s="7"/>
    </row>
    <row r="2589" spans="4:4" x14ac:dyDescent="0.3">
      <c r="D2589" s="7"/>
    </row>
    <row r="2590" spans="4:4" x14ac:dyDescent="0.3">
      <c r="D2590" s="7"/>
    </row>
    <row r="2591" spans="4:4" x14ac:dyDescent="0.3">
      <c r="D2591" s="7"/>
    </row>
    <row r="2592" spans="4:4" x14ac:dyDescent="0.3">
      <c r="D2592" s="7"/>
    </row>
    <row r="2593" spans="4:4" x14ac:dyDescent="0.3">
      <c r="D2593" s="7"/>
    </row>
    <row r="2594" spans="4:4" x14ac:dyDescent="0.3">
      <c r="D2594" s="7"/>
    </row>
    <row r="2595" spans="4:4" x14ac:dyDescent="0.3">
      <c r="D2595" s="7"/>
    </row>
    <row r="2596" spans="4:4" x14ac:dyDescent="0.3">
      <c r="D2596" s="7"/>
    </row>
    <row r="2597" spans="4:4" x14ac:dyDescent="0.3">
      <c r="D2597" s="7"/>
    </row>
    <row r="2598" spans="4:4" x14ac:dyDescent="0.3">
      <c r="D2598" s="7"/>
    </row>
    <row r="2599" spans="4:4" x14ac:dyDescent="0.3">
      <c r="D2599" s="7"/>
    </row>
    <row r="2600" spans="4:4" x14ac:dyDescent="0.3">
      <c r="D2600" s="7"/>
    </row>
    <row r="2601" spans="4:4" x14ac:dyDescent="0.3">
      <c r="D2601" s="7"/>
    </row>
    <row r="2602" spans="4:4" x14ac:dyDescent="0.3">
      <c r="D2602" s="7"/>
    </row>
    <row r="2603" spans="4:4" x14ac:dyDescent="0.3">
      <c r="D2603" s="7"/>
    </row>
    <row r="2604" spans="4:4" x14ac:dyDescent="0.3">
      <c r="D2604" s="7"/>
    </row>
    <row r="2605" spans="4:4" x14ac:dyDescent="0.3">
      <c r="D2605" s="7"/>
    </row>
    <row r="2606" spans="4:4" x14ac:dyDescent="0.3">
      <c r="D2606" s="7"/>
    </row>
    <row r="2607" spans="4:4" x14ac:dyDescent="0.3">
      <c r="D2607" s="7"/>
    </row>
    <row r="2608" spans="4:4" x14ac:dyDescent="0.3">
      <c r="D2608" s="7"/>
    </row>
    <row r="2609" spans="4:4" x14ac:dyDescent="0.3">
      <c r="D2609" s="7"/>
    </row>
    <row r="2610" spans="4:4" x14ac:dyDescent="0.3">
      <c r="D2610" s="7"/>
    </row>
    <row r="2611" spans="4:4" x14ac:dyDescent="0.3">
      <c r="D2611" s="7"/>
    </row>
    <row r="2612" spans="4:4" x14ac:dyDescent="0.3">
      <c r="D2612" s="7"/>
    </row>
    <row r="2613" spans="4:4" x14ac:dyDescent="0.3">
      <c r="D2613" s="7"/>
    </row>
    <row r="2614" spans="4:4" x14ac:dyDescent="0.3">
      <c r="D2614" s="7"/>
    </row>
    <row r="2615" spans="4:4" x14ac:dyDescent="0.3">
      <c r="D2615" s="7"/>
    </row>
    <row r="2616" spans="4:4" x14ac:dyDescent="0.3">
      <c r="D2616" s="7"/>
    </row>
    <row r="2617" spans="4:4" x14ac:dyDescent="0.3">
      <c r="D2617" s="7"/>
    </row>
    <row r="2618" spans="4:4" x14ac:dyDescent="0.3">
      <c r="D2618" s="7"/>
    </row>
    <row r="2619" spans="4:4" x14ac:dyDescent="0.3">
      <c r="D2619" s="7"/>
    </row>
    <row r="2620" spans="4:4" x14ac:dyDescent="0.3">
      <c r="D2620" s="7"/>
    </row>
    <row r="2621" spans="4:4" x14ac:dyDescent="0.3">
      <c r="D2621" s="7"/>
    </row>
    <row r="2622" spans="4:4" x14ac:dyDescent="0.3">
      <c r="D2622" s="7"/>
    </row>
    <row r="2623" spans="4:4" x14ac:dyDescent="0.3">
      <c r="D2623" s="7"/>
    </row>
    <row r="2624" spans="4:4" x14ac:dyDescent="0.3">
      <c r="D2624" s="7"/>
    </row>
    <row r="2625" spans="4:4" x14ac:dyDescent="0.3">
      <c r="D2625" s="7"/>
    </row>
    <row r="2626" spans="4:4" x14ac:dyDescent="0.3">
      <c r="D2626" s="7"/>
    </row>
    <row r="2627" spans="4:4" x14ac:dyDescent="0.3">
      <c r="D2627" s="7"/>
    </row>
    <row r="2628" spans="4:4" x14ac:dyDescent="0.3">
      <c r="D2628" s="7"/>
    </row>
    <row r="2629" spans="4:4" x14ac:dyDescent="0.3">
      <c r="D2629" s="7"/>
    </row>
    <row r="2630" spans="4:4" x14ac:dyDescent="0.3">
      <c r="D2630" s="7"/>
    </row>
    <row r="2631" spans="4:4" x14ac:dyDescent="0.3">
      <c r="D2631" s="7"/>
    </row>
    <row r="2632" spans="4:4" x14ac:dyDescent="0.3">
      <c r="D2632" s="7"/>
    </row>
    <row r="2633" spans="4:4" x14ac:dyDescent="0.3">
      <c r="D2633" s="7"/>
    </row>
    <row r="2634" spans="4:4" x14ac:dyDescent="0.3">
      <c r="D2634" s="7"/>
    </row>
    <row r="2635" spans="4:4" x14ac:dyDescent="0.3">
      <c r="D2635" s="7"/>
    </row>
    <row r="2636" spans="4:4" x14ac:dyDescent="0.3">
      <c r="D2636" s="7"/>
    </row>
    <row r="2637" spans="4:4" x14ac:dyDescent="0.3">
      <c r="D2637" s="7"/>
    </row>
    <row r="2638" spans="4:4" x14ac:dyDescent="0.3">
      <c r="D2638" s="7"/>
    </row>
    <row r="2639" spans="4:4" x14ac:dyDescent="0.3">
      <c r="D2639" s="7"/>
    </row>
    <row r="2640" spans="4:4" x14ac:dyDescent="0.3">
      <c r="D2640" s="7"/>
    </row>
    <row r="2641" spans="4:4" x14ac:dyDescent="0.3">
      <c r="D2641" s="7"/>
    </row>
    <row r="2642" spans="4:4" x14ac:dyDescent="0.3">
      <c r="D2642" s="7"/>
    </row>
    <row r="2643" spans="4:4" x14ac:dyDescent="0.3">
      <c r="D2643" s="7"/>
    </row>
    <row r="2644" spans="4:4" x14ac:dyDescent="0.3">
      <c r="D2644" s="7"/>
    </row>
    <row r="2645" spans="4:4" x14ac:dyDescent="0.3">
      <c r="D2645" s="7"/>
    </row>
    <row r="2646" spans="4:4" x14ac:dyDescent="0.3">
      <c r="D2646" s="7"/>
    </row>
    <row r="2647" spans="4:4" x14ac:dyDescent="0.3">
      <c r="D2647" s="7"/>
    </row>
    <row r="2648" spans="4:4" x14ac:dyDescent="0.3">
      <c r="D2648" s="7"/>
    </row>
    <row r="2649" spans="4:4" x14ac:dyDescent="0.3">
      <c r="D2649" s="7"/>
    </row>
    <row r="2650" spans="4:4" x14ac:dyDescent="0.3">
      <c r="D2650" s="7"/>
    </row>
    <row r="2651" spans="4:4" x14ac:dyDescent="0.3">
      <c r="D2651" s="7"/>
    </row>
    <row r="2652" spans="4:4" x14ac:dyDescent="0.3">
      <c r="D2652" s="7"/>
    </row>
    <row r="2653" spans="4:4" x14ac:dyDescent="0.3">
      <c r="D2653" s="7"/>
    </row>
    <row r="2654" spans="4:4" x14ac:dyDescent="0.3">
      <c r="D2654" s="7"/>
    </row>
    <row r="2655" spans="4:4" x14ac:dyDescent="0.3">
      <c r="D2655" s="7"/>
    </row>
    <row r="2656" spans="4:4" x14ac:dyDescent="0.3">
      <c r="D2656" s="7"/>
    </row>
    <row r="2657" spans="4:4" x14ac:dyDescent="0.3">
      <c r="D2657" s="7"/>
    </row>
    <row r="2658" spans="4:4" x14ac:dyDescent="0.3">
      <c r="D2658" s="7"/>
    </row>
    <row r="2659" spans="4:4" x14ac:dyDescent="0.3">
      <c r="D2659" s="7"/>
    </row>
    <row r="2660" spans="4:4" x14ac:dyDescent="0.3">
      <c r="D2660" s="7"/>
    </row>
    <row r="2661" spans="4:4" x14ac:dyDescent="0.3">
      <c r="D2661" s="7"/>
    </row>
    <row r="2662" spans="4:4" x14ac:dyDescent="0.3">
      <c r="D2662" s="7"/>
    </row>
    <row r="2663" spans="4:4" x14ac:dyDescent="0.3">
      <c r="D2663" s="7"/>
    </row>
    <row r="2664" spans="4:4" x14ac:dyDescent="0.3">
      <c r="D2664" s="7"/>
    </row>
    <row r="2665" spans="4:4" x14ac:dyDescent="0.3">
      <c r="D2665" s="7"/>
    </row>
    <row r="2666" spans="4:4" x14ac:dyDescent="0.3">
      <c r="D2666" s="7"/>
    </row>
    <row r="2667" spans="4:4" x14ac:dyDescent="0.3">
      <c r="D2667" s="7"/>
    </row>
    <row r="2668" spans="4:4" x14ac:dyDescent="0.3">
      <c r="D2668" s="7"/>
    </row>
    <row r="2669" spans="4:4" x14ac:dyDescent="0.3">
      <c r="D2669" s="7"/>
    </row>
    <row r="2670" spans="4:4" x14ac:dyDescent="0.3">
      <c r="D2670" s="7"/>
    </row>
    <row r="2671" spans="4:4" x14ac:dyDescent="0.3">
      <c r="D2671" s="7"/>
    </row>
    <row r="2672" spans="4:4" x14ac:dyDescent="0.3">
      <c r="D2672" s="7"/>
    </row>
    <row r="2673" spans="4:4" x14ac:dyDescent="0.3">
      <c r="D2673" s="7"/>
    </row>
    <row r="2674" spans="4:4" x14ac:dyDescent="0.3">
      <c r="D2674" s="7"/>
    </row>
    <row r="2675" spans="4:4" x14ac:dyDescent="0.3">
      <c r="D2675" s="7"/>
    </row>
    <row r="2676" spans="4:4" x14ac:dyDescent="0.3">
      <c r="D2676" s="7"/>
    </row>
    <row r="2677" spans="4:4" x14ac:dyDescent="0.3">
      <c r="D2677" s="7"/>
    </row>
    <row r="2678" spans="4:4" x14ac:dyDescent="0.3">
      <c r="D2678" s="7"/>
    </row>
    <row r="2679" spans="4:4" x14ac:dyDescent="0.3">
      <c r="D2679" s="7"/>
    </row>
    <row r="2680" spans="4:4" x14ac:dyDescent="0.3">
      <c r="D2680" s="7"/>
    </row>
    <row r="2681" spans="4:4" x14ac:dyDescent="0.3">
      <c r="D2681" s="7"/>
    </row>
    <row r="2682" spans="4:4" x14ac:dyDescent="0.3">
      <c r="D2682" s="7"/>
    </row>
    <row r="2683" spans="4:4" x14ac:dyDescent="0.3">
      <c r="D2683" s="7"/>
    </row>
    <row r="2684" spans="4:4" x14ac:dyDescent="0.3">
      <c r="D2684" s="7"/>
    </row>
    <row r="2685" spans="4:4" x14ac:dyDescent="0.3">
      <c r="D2685" s="7"/>
    </row>
    <row r="2686" spans="4:4" x14ac:dyDescent="0.3">
      <c r="D2686" s="7"/>
    </row>
    <row r="2687" spans="4:4" x14ac:dyDescent="0.3">
      <c r="D2687" s="7"/>
    </row>
    <row r="2688" spans="4:4" x14ac:dyDescent="0.3">
      <c r="D2688" s="7"/>
    </row>
    <row r="2689" spans="4:4" x14ac:dyDescent="0.3">
      <c r="D2689" s="7"/>
    </row>
    <row r="2690" spans="4:4" x14ac:dyDescent="0.3">
      <c r="D2690" s="7"/>
    </row>
    <row r="2691" spans="4:4" x14ac:dyDescent="0.3">
      <c r="D2691" s="7"/>
    </row>
    <row r="2692" spans="4:4" x14ac:dyDescent="0.3">
      <c r="D2692" s="7"/>
    </row>
    <row r="2693" spans="4:4" x14ac:dyDescent="0.3">
      <c r="D2693" s="7"/>
    </row>
    <row r="2694" spans="4:4" x14ac:dyDescent="0.3">
      <c r="D2694" s="7"/>
    </row>
    <row r="2695" spans="4:4" x14ac:dyDescent="0.3">
      <c r="D2695" s="7"/>
    </row>
    <row r="2696" spans="4:4" x14ac:dyDescent="0.3">
      <c r="D2696" s="7"/>
    </row>
    <row r="2697" spans="4:4" x14ac:dyDescent="0.3">
      <c r="D2697" s="7"/>
    </row>
    <row r="2698" spans="4:4" x14ac:dyDescent="0.3">
      <c r="D2698" s="7"/>
    </row>
    <row r="2699" spans="4:4" x14ac:dyDescent="0.3">
      <c r="D2699" s="7"/>
    </row>
    <row r="2700" spans="4:4" x14ac:dyDescent="0.3">
      <c r="D2700" s="7"/>
    </row>
    <row r="2701" spans="4:4" x14ac:dyDescent="0.3">
      <c r="D2701" s="7"/>
    </row>
    <row r="2702" spans="4:4" x14ac:dyDescent="0.3">
      <c r="D2702" s="7"/>
    </row>
    <row r="2703" spans="4:4" x14ac:dyDescent="0.3">
      <c r="D2703" s="7"/>
    </row>
    <row r="2704" spans="4:4" x14ac:dyDescent="0.3">
      <c r="D2704" s="7"/>
    </row>
    <row r="2705" spans="4:4" x14ac:dyDescent="0.3">
      <c r="D2705" s="7"/>
    </row>
    <row r="2706" spans="4:4" x14ac:dyDescent="0.3">
      <c r="D2706" s="7"/>
    </row>
    <row r="2707" spans="4:4" x14ac:dyDescent="0.3">
      <c r="D2707" s="7"/>
    </row>
    <row r="2708" spans="4:4" x14ac:dyDescent="0.3">
      <c r="D2708" s="7"/>
    </row>
    <row r="2709" spans="4:4" x14ac:dyDescent="0.3">
      <c r="D2709" s="7"/>
    </row>
    <row r="2710" spans="4:4" x14ac:dyDescent="0.3">
      <c r="D2710" s="7"/>
    </row>
    <row r="2711" spans="4:4" x14ac:dyDescent="0.3">
      <c r="D2711" s="7"/>
    </row>
    <row r="2712" spans="4:4" x14ac:dyDescent="0.3">
      <c r="D2712" s="7"/>
    </row>
    <row r="2713" spans="4:4" x14ac:dyDescent="0.3">
      <c r="D2713" s="7"/>
    </row>
    <row r="2714" spans="4:4" x14ac:dyDescent="0.3">
      <c r="D2714" s="7"/>
    </row>
    <row r="2715" spans="4:4" x14ac:dyDescent="0.3">
      <c r="D2715" s="7"/>
    </row>
    <row r="2716" spans="4:4" x14ac:dyDescent="0.3">
      <c r="D2716" s="7"/>
    </row>
    <row r="2717" spans="4:4" x14ac:dyDescent="0.3">
      <c r="D2717" s="7"/>
    </row>
    <row r="2718" spans="4:4" x14ac:dyDescent="0.3">
      <c r="D2718" s="7"/>
    </row>
    <row r="2719" spans="4:4" x14ac:dyDescent="0.3">
      <c r="D2719" s="7"/>
    </row>
    <row r="2720" spans="4:4" x14ac:dyDescent="0.3">
      <c r="D2720" s="7"/>
    </row>
    <row r="2721" spans="4:4" x14ac:dyDescent="0.3">
      <c r="D2721" s="7"/>
    </row>
    <row r="2722" spans="4:4" x14ac:dyDescent="0.3">
      <c r="D2722" s="7"/>
    </row>
    <row r="2723" spans="4:4" x14ac:dyDescent="0.3">
      <c r="D2723" s="7"/>
    </row>
    <row r="2724" spans="4:4" x14ac:dyDescent="0.3">
      <c r="D2724" s="7"/>
    </row>
    <row r="2725" spans="4:4" x14ac:dyDescent="0.3">
      <c r="D2725" s="7"/>
    </row>
    <row r="2726" spans="4:4" x14ac:dyDescent="0.3">
      <c r="D2726" s="7"/>
    </row>
    <row r="2727" spans="4:4" x14ac:dyDescent="0.3">
      <c r="D2727" s="7"/>
    </row>
    <row r="2728" spans="4:4" x14ac:dyDescent="0.3">
      <c r="D2728" s="7"/>
    </row>
    <row r="2729" spans="4:4" x14ac:dyDescent="0.3">
      <c r="D2729" s="7"/>
    </row>
    <row r="2730" spans="4:4" x14ac:dyDescent="0.3">
      <c r="D2730" s="7"/>
    </row>
    <row r="2731" spans="4:4" x14ac:dyDescent="0.3">
      <c r="D2731" s="7"/>
    </row>
    <row r="2732" spans="4:4" x14ac:dyDescent="0.3">
      <c r="D2732" s="7"/>
    </row>
    <row r="2733" spans="4:4" x14ac:dyDescent="0.3">
      <c r="D2733" s="7"/>
    </row>
    <row r="2734" spans="4:4" x14ac:dyDescent="0.3">
      <c r="D2734" s="7"/>
    </row>
    <row r="2735" spans="4:4" x14ac:dyDescent="0.3">
      <c r="D2735" s="7"/>
    </row>
    <row r="2736" spans="4:4" x14ac:dyDescent="0.3">
      <c r="D2736" s="7"/>
    </row>
    <row r="2737" spans="4:4" x14ac:dyDescent="0.3">
      <c r="D2737" s="7"/>
    </row>
    <row r="2738" spans="4:4" x14ac:dyDescent="0.3">
      <c r="D2738" s="7"/>
    </row>
    <row r="2739" spans="4:4" x14ac:dyDescent="0.3">
      <c r="D2739" s="7"/>
    </row>
    <row r="2740" spans="4:4" x14ac:dyDescent="0.3">
      <c r="D2740" s="7"/>
    </row>
    <row r="2741" spans="4:4" x14ac:dyDescent="0.3">
      <c r="D2741" s="7"/>
    </row>
    <row r="2742" spans="4:4" x14ac:dyDescent="0.3">
      <c r="D2742" s="7"/>
    </row>
    <row r="2743" spans="4:4" x14ac:dyDescent="0.3">
      <c r="D2743" s="7"/>
    </row>
    <row r="2744" spans="4:4" x14ac:dyDescent="0.3">
      <c r="D2744" s="7"/>
    </row>
    <row r="2745" spans="4:4" x14ac:dyDescent="0.3">
      <c r="D2745" s="7"/>
    </row>
    <row r="2746" spans="4:4" x14ac:dyDescent="0.3">
      <c r="D2746" s="7"/>
    </row>
    <row r="2747" spans="4:4" x14ac:dyDescent="0.3">
      <c r="D2747" s="7"/>
    </row>
    <row r="2748" spans="4:4" x14ac:dyDescent="0.3">
      <c r="D2748" s="7"/>
    </row>
    <row r="2749" spans="4:4" x14ac:dyDescent="0.3">
      <c r="D2749" s="7"/>
    </row>
    <row r="2750" spans="4:4" x14ac:dyDescent="0.3">
      <c r="D2750" s="7"/>
    </row>
    <row r="2751" spans="4:4" x14ac:dyDescent="0.3">
      <c r="D2751" s="7"/>
    </row>
    <row r="2752" spans="4:4" x14ac:dyDescent="0.3">
      <c r="D2752" s="7"/>
    </row>
    <row r="2753" spans="4:4" x14ac:dyDescent="0.3">
      <c r="D2753" s="7"/>
    </row>
    <row r="2754" spans="4:4" x14ac:dyDescent="0.3">
      <c r="D2754" s="7"/>
    </row>
    <row r="2755" spans="4:4" x14ac:dyDescent="0.3">
      <c r="D2755" s="7"/>
    </row>
    <row r="2756" spans="4:4" x14ac:dyDescent="0.3">
      <c r="D2756" s="7"/>
    </row>
    <row r="2757" spans="4:4" x14ac:dyDescent="0.3">
      <c r="D2757" s="7"/>
    </row>
    <row r="2758" spans="4:4" x14ac:dyDescent="0.3">
      <c r="D2758" s="7"/>
    </row>
    <row r="2759" spans="4:4" x14ac:dyDescent="0.3">
      <c r="D2759" s="7"/>
    </row>
    <row r="2760" spans="4:4" x14ac:dyDescent="0.3">
      <c r="D2760" s="7"/>
    </row>
    <row r="2761" spans="4:4" x14ac:dyDescent="0.3">
      <c r="D2761" s="7"/>
    </row>
    <row r="2762" spans="4:4" x14ac:dyDescent="0.3">
      <c r="D2762" s="7"/>
    </row>
    <row r="2763" spans="4:4" x14ac:dyDescent="0.3">
      <c r="D2763" s="7"/>
    </row>
    <row r="2764" spans="4:4" x14ac:dyDescent="0.3">
      <c r="D2764" s="7"/>
    </row>
    <row r="2765" spans="4:4" x14ac:dyDescent="0.3">
      <c r="D2765" s="7"/>
    </row>
    <row r="2766" spans="4:4" x14ac:dyDescent="0.3">
      <c r="D2766" s="7"/>
    </row>
    <row r="2767" spans="4:4" x14ac:dyDescent="0.3">
      <c r="D2767" s="7"/>
    </row>
    <row r="2768" spans="4:4" x14ac:dyDescent="0.3">
      <c r="D2768" s="7"/>
    </row>
    <row r="2769" spans="4:4" x14ac:dyDescent="0.3">
      <c r="D2769" s="7"/>
    </row>
    <row r="2770" spans="4:4" x14ac:dyDescent="0.3">
      <c r="D2770" s="7"/>
    </row>
    <row r="2771" spans="4:4" x14ac:dyDescent="0.3">
      <c r="D2771" s="7"/>
    </row>
    <row r="2772" spans="4:4" x14ac:dyDescent="0.3">
      <c r="D2772" s="7"/>
    </row>
    <row r="2773" spans="4:4" x14ac:dyDescent="0.3">
      <c r="D2773" s="7"/>
    </row>
    <row r="2774" spans="4:4" x14ac:dyDescent="0.3">
      <c r="D2774" s="7"/>
    </row>
    <row r="2775" spans="4:4" x14ac:dyDescent="0.3">
      <c r="D2775" s="7"/>
    </row>
    <row r="2776" spans="4:4" x14ac:dyDescent="0.3">
      <c r="D2776" s="7"/>
    </row>
    <row r="2777" spans="4:4" x14ac:dyDescent="0.3">
      <c r="D2777" s="7"/>
    </row>
    <row r="2778" spans="4:4" x14ac:dyDescent="0.3">
      <c r="D2778" s="7"/>
    </row>
    <row r="2779" spans="4:4" x14ac:dyDescent="0.3">
      <c r="D2779" s="7"/>
    </row>
    <row r="2780" spans="4:4" x14ac:dyDescent="0.3">
      <c r="D2780" s="7"/>
    </row>
    <row r="2781" spans="4:4" x14ac:dyDescent="0.3">
      <c r="D2781" s="7"/>
    </row>
    <row r="2782" spans="4:4" x14ac:dyDescent="0.3">
      <c r="D2782" s="7"/>
    </row>
    <row r="2783" spans="4:4" x14ac:dyDescent="0.3">
      <c r="D2783" s="7"/>
    </row>
    <row r="2784" spans="4:4" x14ac:dyDescent="0.3">
      <c r="D2784" s="7"/>
    </row>
    <row r="2785" spans="4:4" x14ac:dyDescent="0.3">
      <c r="D2785" s="7"/>
    </row>
    <row r="2786" spans="4:4" x14ac:dyDescent="0.3">
      <c r="D2786" s="7"/>
    </row>
    <row r="2787" spans="4:4" x14ac:dyDescent="0.3">
      <c r="D2787" s="7"/>
    </row>
    <row r="2788" spans="4:4" x14ac:dyDescent="0.3">
      <c r="D2788" s="7"/>
    </row>
    <row r="2789" spans="4:4" x14ac:dyDescent="0.3">
      <c r="D2789" s="7"/>
    </row>
    <row r="2790" spans="4:4" x14ac:dyDescent="0.3">
      <c r="D2790" s="7"/>
    </row>
    <row r="2791" spans="4:4" x14ac:dyDescent="0.3">
      <c r="D2791" s="7"/>
    </row>
    <row r="2792" spans="4:4" x14ac:dyDescent="0.3">
      <c r="D2792" s="7"/>
    </row>
    <row r="2793" spans="4:4" x14ac:dyDescent="0.3">
      <c r="D2793" s="7"/>
    </row>
    <row r="2794" spans="4:4" x14ac:dyDescent="0.3">
      <c r="D2794" s="7"/>
    </row>
    <row r="2795" spans="4:4" x14ac:dyDescent="0.3">
      <c r="D2795" s="7"/>
    </row>
    <row r="2796" spans="4:4" x14ac:dyDescent="0.3">
      <c r="D2796" s="7"/>
    </row>
    <row r="2797" spans="4:4" x14ac:dyDescent="0.3">
      <c r="D2797" s="7"/>
    </row>
    <row r="2798" spans="4:4" x14ac:dyDescent="0.3">
      <c r="D2798" s="7"/>
    </row>
    <row r="2799" spans="4:4" x14ac:dyDescent="0.3">
      <c r="D2799" s="7"/>
    </row>
    <row r="2800" spans="4:4" x14ac:dyDescent="0.3">
      <c r="D2800" s="7"/>
    </row>
    <row r="2801" spans="4:4" x14ac:dyDescent="0.3">
      <c r="D2801" s="7"/>
    </row>
    <row r="2802" spans="4:4" x14ac:dyDescent="0.3">
      <c r="D2802" s="7"/>
    </row>
    <row r="2803" spans="4:4" x14ac:dyDescent="0.3">
      <c r="D2803" s="7"/>
    </row>
    <row r="2804" spans="4:4" x14ac:dyDescent="0.3">
      <c r="D2804" s="7"/>
    </row>
    <row r="2805" spans="4:4" x14ac:dyDescent="0.3">
      <c r="D2805" s="7"/>
    </row>
    <row r="2806" spans="4:4" x14ac:dyDescent="0.3">
      <c r="D2806" s="7"/>
    </row>
    <row r="2807" spans="4:4" x14ac:dyDescent="0.3">
      <c r="D2807" s="7"/>
    </row>
    <row r="2808" spans="4:4" x14ac:dyDescent="0.3">
      <c r="D2808" s="7"/>
    </row>
    <row r="2809" spans="4:4" x14ac:dyDescent="0.3">
      <c r="D2809" s="7"/>
    </row>
    <row r="2810" spans="4:4" x14ac:dyDescent="0.3">
      <c r="D2810" s="7"/>
    </row>
    <row r="2811" spans="4:4" x14ac:dyDescent="0.3">
      <c r="D2811" s="7"/>
    </row>
    <row r="2812" spans="4:4" x14ac:dyDescent="0.3">
      <c r="D2812" s="7"/>
    </row>
    <row r="2813" spans="4:4" x14ac:dyDescent="0.3">
      <c r="D2813" s="7"/>
    </row>
    <row r="2814" spans="4:4" x14ac:dyDescent="0.3">
      <c r="D2814" s="7"/>
    </row>
    <row r="2815" spans="4:4" x14ac:dyDescent="0.3">
      <c r="D2815" s="7"/>
    </row>
    <row r="2816" spans="4:4" x14ac:dyDescent="0.3">
      <c r="D2816" s="7"/>
    </row>
    <row r="2817" spans="4:4" x14ac:dyDescent="0.3">
      <c r="D2817" s="7"/>
    </row>
    <row r="2818" spans="4:4" x14ac:dyDescent="0.3">
      <c r="D2818" s="7"/>
    </row>
    <row r="2819" spans="4:4" x14ac:dyDescent="0.3">
      <c r="D2819" s="7"/>
    </row>
    <row r="2820" spans="4:4" x14ac:dyDescent="0.3">
      <c r="D2820" s="7"/>
    </row>
    <row r="2821" spans="4:4" x14ac:dyDescent="0.3">
      <c r="D2821" s="7"/>
    </row>
    <row r="2822" spans="4:4" x14ac:dyDescent="0.3">
      <c r="D2822" s="7"/>
    </row>
    <row r="2823" spans="4:4" x14ac:dyDescent="0.3">
      <c r="D2823" s="7"/>
    </row>
    <row r="2824" spans="4:4" x14ac:dyDescent="0.3">
      <c r="D2824" s="7"/>
    </row>
    <row r="2825" spans="4:4" x14ac:dyDescent="0.3">
      <c r="D2825" s="7"/>
    </row>
    <row r="2826" spans="4:4" x14ac:dyDescent="0.3">
      <c r="D2826" s="7"/>
    </row>
    <row r="2827" spans="4:4" x14ac:dyDescent="0.3">
      <c r="D2827" s="7"/>
    </row>
    <row r="2828" spans="4:4" x14ac:dyDescent="0.3">
      <c r="D2828" s="7"/>
    </row>
    <row r="2829" spans="4:4" x14ac:dyDescent="0.3">
      <c r="D2829" s="7"/>
    </row>
    <row r="2830" spans="4:4" x14ac:dyDescent="0.3">
      <c r="D2830" s="7"/>
    </row>
    <row r="2831" spans="4:4" x14ac:dyDescent="0.3">
      <c r="D2831" s="7"/>
    </row>
    <row r="2832" spans="4:4" x14ac:dyDescent="0.3">
      <c r="D2832" s="7"/>
    </row>
    <row r="2833" spans="4:4" x14ac:dyDescent="0.3">
      <c r="D2833" s="7"/>
    </row>
    <row r="2834" spans="4:4" x14ac:dyDescent="0.3">
      <c r="D2834" s="7"/>
    </row>
    <row r="2835" spans="4:4" x14ac:dyDescent="0.3">
      <c r="D2835" s="7"/>
    </row>
    <row r="2836" spans="4:4" x14ac:dyDescent="0.3">
      <c r="D2836" s="7"/>
    </row>
    <row r="2837" spans="4:4" x14ac:dyDescent="0.3">
      <c r="D2837" s="7"/>
    </row>
    <row r="2838" spans="4:4" x14ac:dyDescent="0.3">
      <c r="D2838" s="7"/>
    </row>
    <row r="2839" spans="4:4" x14ac:dyDescent="0.3">
      <c r="D2839" s="7"/>
    </row>
    <row r="2840" spans="4:4" x14ac:dyDescent="0.3">
      <c r="D2840" s="7"/>
    </row>
    <row r="2841" spans="4:4" x14ac:dyDescent="0.3">
      <c r="D2841" s="7"/>
    </row>
    <row r="2842" spans="4:4" x14ac:dyDescent="0.3">
      <c r="D2842" s="7"/>
    </row>
    <row r="2843" spans="4:4" x14ac:dyDescent="0.3">
      <c r="D2843" s="7"/>
    </row>
    <row r="2844" spans="4:4" x14ac:dyDescent="0.3">
      <c r="D2844" s="7"/>
    </row>
    <row r="2845" spans="4:4" x14ac:dyDescent="0.3">
      <c r="D2845" s="7"/>
    </row>
    <row r="2846" spans="4:4" x14ac:dyDescent="0.3">
      <c r="D2846" s="7"/>
    </row>
    <row r="2847" spans="4:4" x14ac:dyDescent="0.3">
      <c r="D2847" s="7"/>
    </row>
    <row r="2848" spans="4:4" x14ac:dyDescent="0.3">
      <c r="D2848" s="7"/>
    </row>
    <row r="2849" spans="4:4" x14ac:dyDescent="0.3">
      <c r="D2849" s="7"/>
    </row>
    <row r="2850" spans="4:4" x14ac:dyDescent="0.3">
      <c r="D2850" s="7"/>
    </row>
    <row r="2851" spans="4:4" x14ac:dyDescent="0.3">
      <c r="D2851" s="7"/>
    </row>
    <row r="2852" spans="4:4" x14ac:dyDescent="0.3">
      <c r="D2852" s="7"/>
    </row>
    <row r="2853" spans="4:4" x14ac:dyDescent="0.3">
      <c r="D2853" s="7"/>
    </row>
    <row r="2854" spans="4:4" x14ac:dyDescent="0.3">
      <c r="D2854" s="7"/>
    </row>
    <row r="2855" spans="4:4" x14ac:dyDescent="0.3">
      <c r="D2855" s="7"/>
    </row>
    <row r="2856" spans="4:4" x14ac:dyDescent="0.3">
      <c r="D2856" s="7"/>
    </row>
    <row r="2857" spans="4:4" x14ac:dyDescent="0.3">
      <c r="D2857" s="7"/>
    </row>
    <row r="2858" spans="4:4" x14ac:dyDescent="0.3">
      <c r="D2858" s="7"/>
    </row>
    <row r="2859" spans="4:4" x14ac:dyDescent="0.3">
      <c r="D2859" s="7"/>
    </row>
    <row r="2860" spans="4:4" x14ac:dyDescent="0.3">
      <c r="D2860" s="7"/>
    </row>
    <row r="2861" spans="4:4" x14ac:dyDescent="0.3">
      <c r="D2861" s="7"/>
    </row>
    <row r="2862" spans="4:4" x14ac:dyDescent="0.3">
      <c r="D2862" s="7"/>
    </row>
    <row r="2863" spans="4:4" x14ac:dyDescent="0.3">
      <c r="D2863" s="7"/>
    </row>
    <row r="2864" spans="4:4" x14ac:dyDescent="0.3">
      <c r="D2864" s="7"/>
    </row>
    <row r="2865" spans="4:4" x14ac:dyDescent="0.3">
      <c r="D2865" s="7"/>
    </row>
    <row r="2866" spans="4:4" x14ac:dyDescent="0.3">
      <c r="D2866" s="7"/>
    </row>
    <row r="2867" spans="4:4" x14ac:dyDescent="0.3">
      <c r="D2867" s="7"/>
    </row>
    <row r="2868" spans="4:4" x14ac:dyDescent="0.3">
      <c r="D2868" s="7"/>
    </row>
    <row r="2869" spans="4:4" x14ac:dyDescent="0.3">
      <c r="D2869" s="7"/>
    </row>
    <row r="2870" spans="4:4" x14ac:dyDescent="0.3">
      <c r="D2870" s="7"/>
    </row>
    <row r="2871" spans="4:4" x14ac:dyDescent="0.3">
      <c r="D2871" s="7"/>
    </row>
    <row r="2872" spans="4:4" x14ac:dyDescent="0.3">
      <c r="D2872" s="7"/>
    </row>
    <row r="2873" spans="4:4" x14ac:dyDescent="0.3">
      <c r="D2873" s="7"/>
    </row>
    <row r="2874" spans="4:4" x14ac:dyDescent="0.3">
      <c r="D2874" s="7"/>
    </row>
    <row r="2875" spans="4:4" x14ac:dyDescent="0.3">
      <c r="D2875" s="7"/>
    </row>
    <row r="2876" spans="4:4" x14ac:dyDescent="0.3">
      <c r="D2876" s="7"/>
    </row>
    <row r="2877" spans="4:4" x14ac:dyDescent="0.3">
      <c r="D2877" s="7"/>
    </row>
    <row r="2878" spans="4:4" x14ac:dyDescent="0.3">
      <c r="D2878" s="7"/>
    </row>
    <row r="2879" spans="4:4" x14ac:dyDescent="0.3">
      <c r="D2879" s="7"/>
    </row>
    <row r="2880" spans="4:4" x14ac:dyDescent="0.3">
      <c r="D2880" s="7"/>
    </row>
    <row r="2881" spans="4:4" x14ac:dyDescent="0.3">
      <c r="D2881" s="7"/>
    </row>
    <row r="2882" spans="4:4" x14ac:dyDescent="0.3">
      <c r="D2882" s="7"/>
    </row>
    <row r="2883" spans="4:4" x14ac:dyDescent="0.3">
      <c r="D2883" s="7"/>
    </row>
    <row r="2884" spans="4:4" x14ac:dyDescent="0.3">
      <c r="D2884" s="7"/>
    </row>
    <row r="2885" spans="4:4" x14ac:dyDescent="0.3">
      <c r="D2885" s="7"/>
    </row>
    <row r="2886" spans="4:4" x14ac:dyDescent="0.3">
      <c r="D2886" s="7"/>
    </row>
    <row r="2887" spans="4:4" x14ac:dyDescent="0.3">
      <c r="D2887" s="7"/>
    </row>
    <row r="2888" spans="4:4" x14ac:dyDescent="0.3">
      <c r="D2888" s="7"/>
    </row>
    <row r="2889" spans="4:4" x14ac:dyDescent="0.3">
      <c r="D2889" s="7"/>
    </row>
    <row r="2890" spans="4:4" x14ac:dyDescent="0.3">
      <c r="D2890" s="7"/>
    </row>
    <row r="2891" spans="4:4" x14ac:dyDescent="0.3">
      <c r="D2891" s="7"/>
    </row>
    <row r="2892" spans="4:4" x14ac:dyDescent="0.3">
      <c r="D2892" s="7"/>
    </row>
    <row r="2893" spans="4:4" x14ac:dyDescent="0.3">
      <c r="D2893" s="7"/>
    </row>
    <row r="2894" spans="4:4" x14ac:dyDescent="0.3">
      <c r="D2894" s="7"/>
    </row>
    <row r="2895" spans="4:4" x14ac:dyDescent="0.3">
      <c r="D2895" s="7"/>
    </row>
    <row r="2896" spans="4:4" x14ac:dyDescent="0.3">
      <c r="D2896" s="7"/>
    </row>
    <row r="2897" spans="4:4" x14ac:dyDescent="0.3">
      <c r="D2897" s="7"/>
    </row>
    <row r="2898" spans="4:4" x14ac:dyDescent="0.3">
      <c r="D2898" s="7"/>
    </row>
    <row r="2899" spans="4:4" x14ac:dyDescent="0.3">
      <c r="D2899" s="7"/>
    </row>
    <row r="2900" spans="4:4" x14ac:dyDescent="0.3">
      <c r="D2900" s="7"/>
    </row>
    <row r="2901" spans="4:4" x14ac:dyDescent="0.3">
      <c r="D2901" s="7"/>
    </row>
    <row r="2902" spans="4:4" x14ac:dyDescent="0.3">
      <c r="D2902" s="7"/>
    </row>
    <row r="2903" spans="4:4" x14ac:dyDescent="0.3">
      <c r="D2903" s="7"/>
    </row>
    <row r="2904" spans="4:4" x14ac:dyDescent="0.3">
      <c r="D2904" s="7"/>
    </row>
    <row r="2905" spans="4:4" x14ac:dyDescent="0.3">
      <c r="D2905" s="7"/>
    </row>
    <row r="2906" spans="4:4" x14ac:dyDescent="0.3">
      <c r="D2906" s="7"/>
    </row>
    <row r="2907" spans="4:4" x14ac:dyDescent="0.3">
      <c r="D2907" s="7"/>
    </row>
    <row r="2908" spans="4:4" x14ac:dyDescent="0.3">
      <c r="D2908" s="7"/>
    </row>
    <row r="2909" spans="4:4" x14ac:dyDescent="0.3">
      <c r="D2909" s="7"/>
    </row>
    <row r="2910" spans="4:4" x14ac:dyDescent="0.3">
      <c r="D2910" s="7"/>
    </row>
    <row r="2911" spans="4:4" x14ac:dyDescent="0.3">
      <c r="D2911" s="7"/>
    </row>
    <row r="2912" spans="4:4" x14ac:dyDescent="0.3">
      <c r="D2912" s="7"/>
    </row>
    <row r="2913" spans="4:4" x14ac:dyDescent="0.3">
      <c r="D2913" s="7"/>
    </row>
    <row r="2914" spans="4:4" x14ac:dyDescent="0.3">
      <c r="D2914" s="7"/>
    </row>
    <row r="2915" spans="4:4" x14ac:dyDescent="0.3">
      <c r="D2915" s="7"/>
    </row>
    <row r="2916" spans="4:4" x14ac:dyDescent="0.3">
      <c r="D2916" s="7"/>
    </row>
    <row r="2917" spans="4:4" x14ac:dyDescent="0.3">
      <c r="D2917" s="7"/>
    </row>
    <row r="2918" spans="4:4" x14ac:dyDescent="0.3">
      <c r="D2918" s="7"/>
    </row>
    <row r="2919" spans="4:4" x14ac:dyDescent="0.3">
      <c r="D2919" s="7"/>
    </row>
    <row r="2920" spans="4:4" x14ac:dyDescent="0.3">
      <c r="D2920" s="7"/>
    </row>
    <row r="2921" spans="4:4" x14ac:dyDescent="0.3">
      <c r="D2921" s="7"/>
    </row>
    <row r="2922" spans="4:4" x14ac:dyDescent="0.3">
      <c r="D2922" s="7"/>
    </row>
    <row r="2923" spans="4:4" x14ac:dyDescent="0.3">
      <c r="D2923" s="7"/>
    </row>
    <row r="2924" spans="4:4" x14ac:dyDescent="0.3">
      <c r="D2924" s="7"/>
    </row>
    <row r="2925" spans="4:4" x14ac:dyDescent="0.3">
      <c r="D2925" s="7"/>
    </row>
    <row r="2926" spans="4:4" x14ac:dyDescent="0.3">
      <c r="D2926" s="7"/>
    </row>
    <row r="2927" spans="4:4" x14ac:dyDescent="0.3">
      <c r="D2927" s="7"/>
    </row>
    <row r="2928" spans="4:4" x14ac:dyDescent="0.3">
      <c r="D2928" s="7"/>
    </row>
    <row r="2929" spans="4:4" x14ac:dyDescent="0.3">
      <c r="D2929" s="7"/>
    </row>
    <row r="2930" spans="4:4" x14ac:dyDescent="0.3">
      <c r="D2930" s="7"/>
    </row>
    <row r="2931" spans="4:4" x14ac:dyDescent="0.3">
      <c r="D2931" s="7"/>
    </row>
    <row r="2932" spans="4:4" x14ac:dyDescent="0.3">
      <c r="D2932" s="7"/>
    </row>
    <row r="2933" spans="4:4" x14ac:dyDescent="0.3">
      <c r="D2933" s="7"/>
    </row>
    <row r="2934" spans="4:4" x14ac:dyDescent="0.3">
      <c r="D2934" s="7"/>
    </row>
    <row r="2935" spans="4:4" x14ac:dyDescent="0.3">
      <c r="D2935" s="7"/>
    </row>
    <row r="2936" spans="4:4" x14ac:dyDescent="0.3">
      <c r="D2936" s="7"/>
    </row>
    <row r="2937" spans="4:4" x14ac:dyDescent="0.3">
      <c r="D2937" s="7"/>
    </row>
    <row r="2938" spans="4:4" x14ac:dyDescent="0.3">
      <c r="D2938" s="7"/>
    </row>
    <row r="2939" spans="4:4" x14ac:dyDescent="0.3">
      <c r="D2939" s="7"/>
    </row>
    <row r="2940" spans="4:4" x14ac:dyDescent="0.3">
      <c r="D2940" s="7"/>
    </row>
    <row r="2941" spans="4:4" x14ac:dyDescent="0.3">
      <c r="D2941" s="7"/>
    </row>
    <row r="2942" spans="4:4" x14ac:dyDescent="0.3">
      <c r="D2942" s="7"/>
    </row>
    <row r="2943" spans="4:4" x14ac:dyDescent="0.3">
      <c r="D2943" s="7"/>
    </row>
    <row r="2944" spans="4:4" x14ac:dyDescent="0.3">
      <c r="D2944" s="7"/>
    </row>
    <row r="2945" spans="4:4" x14ac:dyDescent="0.3">
      <c r="D2945" s="7"/>
    </row>
    <row r="2946" spans="4:4" x14ac:dyDescent="0.3">
      <c r="D2946" s="7"/>
    </row>
    <row r="2947" spans="4:4" x14ac:dyDescent="0.3">
      <c r="D2947" s="7"/>
    </row>
    <row r="2948" spans="4:4" x14ac:dyDescent="0.3">
      <c r="D2948" s="7"/>
    </row>
    <row r="2949" spans="4:4" x14ac:dyDescent="0.3">
      <c r="D2949" s="7"/>
    </row>
    <row r="2950" spans="4:4" x14ac:dyDescent="0.3">
      <c r="D2950" s="7"/>
    </row>
    <row r="2951" spans="4:4" x14ac:dyDescent="0.3">
      <c r="D2951" s="7"/>
    </row>
    <row r="2952" spans="4:4" x14ac:dyDescent="0.3">
      <c r="D2952" s="7"/>
    </row>
    <row r="2953" spans="4:4" x14ac:dyDescent="0.3">
      <c r="D2953" s="7"/>
    </row>
    <row r="2954" spans="4:4" x14ac:dyDescent="0.3">
      <c r="D2954" s="7"/>
    </row>
    <row r="2955" spans="4:4" x14ac:dyDescent="0.3">
      <c r="D2955" s="7"/>
    </row>
    <row r="2956" spans="4:4" x14ac:dyDescent="0.3">
      <c r="D2956" s="7"/>
    </row>
    <row r="2957" spans="4:4" x14ac:dyDescent="0.3">
      <c r="D2957" s="7"/>
    </row>
    <row r="2958" spans="4:4" x14ac:dyDescent="0.3">
      <c r="D2958" s="7"/>
    </row>
    <row r="2959" spans="4:4" x14ac:dyDescent="0.3">
      <c r="D2959" s="7"/>
    </row>
    <row r="2960" spans="4:4" x14ac:dyDescent="0.3">
      <c r="D2960" s="7"/>
    </row>
    <row r="2961" spans="4:4" x14ac:dyDescent="0.3">
      <c r="D2961" s="7"/>
    </row>
    <row r="2962" spans="4:4" x14ac:dyDescent="0.3">
      <c r="D2962" s="7"/>
    </row>
    <row r="2963" spans="4:4" x14ac:dyDescent="0.3">
      <c r="D2963" s="7"/>
    </row>
    <row r="2964" spans="4:4" x14ac:dyDescent="0.3">
      <c r="D2964" s="7"/>
    </row>
    <row r="2965" spans="4:4" x14ac:dyDescent="0.3">
      <c r="D2965" s="7"/>
    </row>
    <row r="2966" spans="4:4" x14ac:dyDescent="0.3">
      <c r="D2966" s="7"/>
    </row>
    <row r="2967" spans="4:4" x14ac:dyDescent="0.3">
      <c r="D2967" s="7"/>
    </row>
    <row r="2968" spans="4:4" x14ac:dyDescent="0.3">
      <c r="D2968" s="7"/>
    </row>
    <row r="2969" spans="4:4" x14ac:dyDescent="0.3">
      <c r="D2969" s="7"/>
    </row>
    <row r="2970" spans="4:4" x14ac:dyDescent="0.3">
      <c r="D2970" s="7"/>
    </row>
    <row r="2971" spans="4:4" x14ac:dyDescent="0.3">
      <c r="D2971" s="7"/>
    </row>
    <row r="2972" spans="4:4" x14ac:dyDescent="0.3">
      <c r="D2972" s="7"/>
    </row>
    <row r="2973" spans="4:4" x14ac:dyDescent="0.3">
      <c r="D2973" s="7"/>
    </row>
    <row r="2974" spans="4:4" x14ac:dyDescent="0.3">
      <c r="D2974" s="7"/>
    </row>
    <row r="2975" spans="4:4" x14ac:dyDescent="0.3">
      <c r="D2975" s="7"/>
    </row>
    <row r="2976" spans="4:4" x14ac:dyDescent="0.3">
      <c r="D2976" s="7"/>
    </row>
    <row r="2977" spans="4:4" x14ac:dyDescent="0.3">
      <c r="D2977" s="7"/>
    </row>
    <row r="2978" spans="4:4" x14ac:dyDescent="0.3">
      <c r="D2978" s="7"/>
    </row>
    <row r="2979" spans="4:4" x14ac:dyDescent="0.3">
      <c r="D2979" s="7"/>
    </row>
    <row r="2980" spans="4:4" x14ac:dyDescent="0.3">
      <c r="D2980" s="7"/>
    </row>
    <row r="2981" spans="4:4" x14ac:dyDescent="0.3">
      <c r="D2981" s="7"/>
    </row>
    <row r="2982" spans="4:4" x14ac:dyDescent="0.3">
      <c r="D2982" s="7"/>
    </row>
    <row r="2983" spans="4:4" x14ac:dyDescent="0.3">
      <c r="D2983" s="7"/>
    </row>
    <row r="2984" spans="4:4" x14ac:dyDescent="0.3">
      <c r="D2984" s="7"/>
    </row>
    <row r="2985" spans="4:4" x14ac:dyDescent="0.3">
      <c r="D2985" s="7"/>
    </row>
    <row r="2986" spans="4:4" x14ac:dyDescent="0.3">
      <c r="D2986" s="7"/>
    </row>
    <row r="2987" spans="4:4" x14ac:dyDescent="0.3">
      <c r="D2987" s="7"/>
    </row>
    <row r="2988" spans="4:4" x14ac:dyDescent="0.3">
      <c r="D2988" s="7"/>
    </row>
    <row r="2989" spans="4:4" x14ac:dyDescent="0.3">
      <c r="D2989" s="7"/>
    </row>
    <row r="2990" spans="4:4" x14ac:dyDescent="0.3">
      <c r="D2990" s="7"/>
    </row>
    <row r="2991" spans="4:4" x14ac:dyDescent="0.3">
      <c r="D2991" s="7"/>
    </row>
    <row r="2992" spans="4:4" x14ac:dyDescent="0.3">
      <c r="D2992" s="7"/>
    </row>
    <row r="2993" spans="4:4" x14ac:dyDescent="0.3">
      <c r="D2993" s="7"/>
    </row>
    <row r="2994" spans="4:4" x14ac:dyDescent="0.3">
      <c r="D2994" s="7"/>
    </row>
    <row r="2995" spans="4:4" x14ac:dyDescent="0.3">
      <c r="D2995" s="7"/>
    </row>
    <row r="2996" spans="4:4" x14ac:dyDescent="0.3">
      <c r="D2996" s="7"/>
    </row>
    <row r="2997" spans="4:4" x14ac:dyDescent="0.3">
      <c r="D2997" s="7"/>
    </row>
    <row r="2998" spans="4:4" x14ac:dyDescent="0.3">
      <c r="D2998" s="7"/>
    </row>
    <row r="2999" spans="4:4" x14ac:dyDescent="0.3">
      <c r="D2999" s="7"/>
    </row>
    <row r="3000" spans="4:4" x14ac:dyDescent="0.3">
      <c r="D3000" s="7"/>
    </row>
    <row r="3001" spans="4:4" x14ac:dyDescent="0.3">
      <c r="D3001" s="7"/>
    </row>
    <row r="3002" spans="4:4" x14ac:dyDescent="0.3">
      <c r="D3002" s="7"/>
    </row>
    <row r="3003" spans="4:4" x14ac:dyDescent="0.3">
      <c r="D3003" s="7"/>
    </row>
    <row r="3004" spans="4:4" x14ac:dyDescent="0.3">
      <c r="D3004" s="7"/>
    </row>
    <row r="3005" spans="4:4" x14ac:dyDescent="0.3">
      <c r="D3005" s="7"/>
    </row>
    <row r="3006" spans="4:4" x14ac:dyDescent="0.3">
      <c r="D3006" s="7"/>
    </row>
    <row r="3007" spans="4:4" x14ac:dyDescent="0.3">
      <c r="D3007" s="7"/>
    </row>
    <row r="3008" spans="4:4" x14ac:dyDescent="0.3">
      <c r="D3008" s="7"/>
    </row>
    <row r="3009" spans="4:4" x14ac:dyDescent="0.3">
      <c r="D3009" s="7"/>
    </row>
    <row r="3010" spans="4:4" x14ac:dyDescent="0.3">
      <c r="D3010" s="7"/>
    </row>
    <row r="3011" spans="4:4" x14ac:dyDescent="0.3">
      <c r="D3011" s="7"/>
    </row>
    <row r="3012" spans="4:4" x14ac:dyDescent="0.3">
      <c r="D3012" s="7"/>
    </row>
    <row r="3013" spans="4:4" x14ac:dyDescent="0.3">
      <c r="D3013" s="7"/>
    </row>
    <row r="3014" spans="4:4" x14ac:dyDescent="0.3">
      <c r="D3014" s="7"/>
    </row>
    <row r="3015" spans="4:4" x14ac:dyDescent="0.3">
      <c r="D3015" s="7"/>
    </row>
    <row r="3016" spans="4:4" x14ac:dyDescent="0.3">
      <c r="D3016" s="7"/>
    </row>
    <row r="3017" spans="4:4" x14ac:dyDescent="0.3">
      <c r="D3017" s="7"/>
    </row>
    <row r="3018" spans="4:4" x14ac:dyDescent="0.3">
      <c r="D3018" s="7"/>
    </row>
    <row r="3019" spans="4:4" x14ac:dyDescent="0.3">
      <c r="D3019" s="7"/>
    </row>
    <row r="3020" spans="4:4" x14ac:dyDescent="0.3">
      <c r="D3020" s="7"/>
    </row>
    <row r="3021" spans="4:4" x14ac:dyDescent="0.3">
      <c r="D3021" s="7"/>
    </row>
    <row r="3022" spans="4:4" x14ac:dyDescent="0.3">
      <c r="D3022" s="7"/>
    </row>
    <row r="3023" spans="4:4" x14ac:dyDescent="0.3">
      <c r="D3023" s="7"/>
    </row>
    <row r="3024" spans="4:4" x14ac:dyDescent="0.3">
      <c r="D3024" s="7"/>
    </row>
    <row r="3025" spans="4:4" x14ac:dyDescent="0.3">
      <c r="D3025" s="7"/>
    </row>
    <row r="3026" spans="4:4" x14ac:dyDescent="0.3">
      <c r="D3026" s="7"/>
    </row>
    <row r="3027" spans="4:4" x14ac:dyDescent="0.3">
      <c r="D3027" s="7"/>
    </row>
    <row r="3028" spans="4:4" x14ac:dyDescent="0.3">
      <c r="D3028" s="7"/>
    </row>
    <row r="3029" spans="4:4" x14ac:dyDescent="0.3">
      <c r="D3029" s="7"/>
    </row>
    <row r="3030" spans="4:4" x14ac:dyDescent="0.3">
      <c r="D3030" s="7"/>
    </row>
    <row r="3031" spans="4:4" x14ac:dyDescent="0.3">
      <c r="D3031" s="7"/>
    </row>
    <row r="3032" spans="4:4" x14ac:dyDescent="0.3">
      <c r="D3032" s="7"/>
    </row>
    <row r="3033" spans="4:4" x14ac:dyDescent="0.3">
      <c r="D3033" s="7"/>
    </row>
    <row r="3034" spans="4:4" x14ac:dyDescent="0.3">
      <c r="D3034" s="7"/>
    </row>
    <row r="3035" spans="4:4" x14ac:dyDescent="0.3">
      <c r="D3035" s="7"/>
    </row>
    <row r="3036" spans="4:4" x14ac:dyDescent="0.3">
      <c r="D3036" s="7"/>
    </row>
    <row r="3037" spans="4:4" x14ac:dyDescent="0.3">
      <c r="D3037" s="7"/>
    </row>
    <row r="3038" spans="4:4" x14ac:dyDescent="0.3">
      <c r="D3038" s="7"/>
    </row>
    <row r="3039" spans="4:4" x14ac:dyDescent="0.3">
      <c r="D3039" s="7"/>
    </row>
    <row r="3040" spans="4:4" x14ac:dyDescent="0.3">
      <c r="D3040" s="7"/>
    </row>
    <row r="3041" spans="4:4" x14ac:dyDescent="0.3">
      <c r="D3041" s="7"/>
    </row>
    <row r="3042" spans="4:4" x14ac:dyDescent="0.3">
      <c r="D3042" s="7"/>
    </row>
    <row r="3043" spans="4:4" x14ac:dyDescent="0.3">
      <c r="D3043" s="7"/>
    </row>
    <row r="3044" spans="4:4" x14ac:dyDescent="0.3">
      <c r="D3044" s="7"/>
    </row>
    <row r="3045" spans="4:4" x14ac:dyDescent="0.3">
      <c r="D3045" s="7"/>
    </row>
    <row r="3046" spans="4:4" x14ac:dyDescent="0.3">
      <c r="D3046" s="7"/>
    </row>
    <row r="3047" spans="4:4" x14ac:dyDescent="0.3">
      <c r="D3047" s="7"/>
    </row>
    <row r="3048" spans="4:4" x14ac:dyDescent="0.3">
      <c r="D3048" s="7"/>
    </row>
    <row r="3049" spans="4:4" x14ac:dyDescent="0.3">
      <c r="D3049" s="7"/>
    </row>
    <row r="3050" spans="4:4" x14ac:dyDescent="0.3">
      <c r="D3050" s="7"/>
    </row>
    <row r="3051" spans="4:4" x14ac:dyDescent="0.3">
      <c r="D3051" s="7"/>
    </row>
    <row r="3052" spans="4:4" x14ac:dyDescent="0.3">
      <c r="D3052" s="7"/>
    </row>
    <row r="3053" spans="4:4" x14ac:dyDescent="0.3">
      <c r="D3053" s="7"/>
    </row>
    <row r="3054" spans="4:4" x14ac:dyDescent="0.3">
      <c r="D3054" s="7"/>
    </row>
    <row r="3055" spans="4:4" x14ac:dyDescent="0.3">
      <c r="D3055" s="7"/>
    </row>
    <row r="3056" spans="4:4" x14ac:dyDescent="0.3">
      <c r="D3056" s="7"/>
    </row>
    <row r="3057" spans="4:4" x14ac:dyDescent="0.3">
      <c r="D3057" s="7"/>
    </row>
    <row r="3058" spans="4:4" x14ac:dyDescent="0.3">
      <c r="D3058" s="7"/>
    </row>
    <row r="3059" spans="4:4" x14ac:dyDescent="0.3">
      <c r="D3059" s="7"/>
    </row>
    <row r="3060" spans="4:4" x14ac:dyDescent="0.3">
      <c r="D3060" s="7"/>
    </row>
    <row r="3061" spans="4:4" x14ac:dyDescent="0.3">
      <c r="D3061" s="7"/>
    </row>
    <row r="3062" spans="4:4" x14ac:dyDescent="0.3">
      <c r="D3062" s="7"/>
    </row>
    <row r="3063" spans="4:4" x14ac:dyDescent="0.3">
      <c r="D3063" s="7"/>
    </row>
    <row r="3064" spans="4:4" x14ac:dyDescent="0.3">
      <c r="D3064" s="7"/>
    </row>
    <row r="3065" spans="4:4" x14ac:dyDescent="0.3">
      <c r="D3065" s="7"/>
    </row>
    <row r="3066" spans="4:4" x14ac:dyDescent="0.3">
      <c r="D3066" s="7"/>
    </row>
    <row r="3067" spans="4:4" x14ac:dyDescent="0.3">
      <c r="D3067" s="7"/>
    </row>
    <row r="3068" spans="4:4" x14ac:dyDescent="0.3">
      <c r="D3068" s="7"/>
    </row>
    <row r="3069" spans="4:4" x14ac:dyDescent="0.3">
      <c r="D3069" s="7"/>
    </row>
    <row r="3070" spans="4:4" x14ac:dyDescent="0.3">
      <c r="D3070" s="7"/>
    </row>
    <row r="3071" spans="4:4" x14ac:dyDescent="0.3">
      <c r="D3071" s="7"/>
    </row>
    <row r="3072" spans="4:4" x14ac:dyDescent="0.3">
      <c r="D3072" s="7"/>
    </row>
    <row r="3073" spans="4:4" x14ac:dyDescent="0.3">
      <c r="D3073" s="7"/>
    </row>
    <row r="3074" spans="4:4" x14ac:dyDescent="0.3">
      <c r="D3074" s="7"/>
    </row>
    <row r="3075" spans="4:4" x14ac:dyDescent="0.3">
      <c r="D3075" s="7"/>
    </row>
    <row r="3076" spans="4:4" x14ac:dyDescent="0.3">
      <c r="D3076" s="7"/>
    </row>
    <row r="3077" spans="4:4" x14ac:dyDescent="0.3">
      <c r="D3077" s="7"/>
    </row>
    <row r="3078" spans="4:4" x14ac:dyDescent="0.3">
      <c r="D3078" s="7"/>
    </row>
    <row r="3079" spans="4:4" x14ac:dyDescent="0.3">
      <c r="D3079" s="7"/>
    </row>
    <row r="3080" spans="4:4" x14ac:dyDescent="0.3">
      <c r="D3080" s="7"/>
    </row>
    <row r="3081" spans="4:4" x14ac:dyDescent="0.3">
      <c r="D3081" s="7"/>
    </row>
    <row r="3082" spans="4:4" x14ac:dyDescent="0.3">
      <c r="D3082" s="7"/>
    </row>
    <row r="3083" spans="4:4" x14ac:dyDescent="0.3">
      <c r="D3083" s="7"/>
    </row>
    <row r="3084" spans="4:4" x14ac:dyDescent="0.3">
      <c r="D3084" s="7"/>
    </row>
    <row r="3085" spans="4:4" x14ac:dyDescent="0.3">
      <c r="D3085" s="7"/>
    </row>
    <row r="3086" spans="4:4" x14ac:dyDescent="0.3">
      <c r="D3086" s="7"/>
    </row>
    <row r="3087" spans="4:4" x14ac:dyDescent="0.3">
      <c r="D3087" s="7"/>
    </row>
    <row r="3088" spans="4:4" x14ac:dyDescent="0.3">
      <c r="D3088" s="7"/>
    </row>
    <row r="3089" spans="4:4" x14ac:dyDescent="0.3">
      <c r="D3089" s="7"/>
    </row>
    <row r="3090" spans="4:4" x14ac:dyDescent="0.3">
      <c r="D3090" s="7"/>
    </row>
    <row r="3091" spans="4:4" x14ac:dyDescent="0.3">
      <c r="D3091" s="7"/>
    </row>
    <row r="3092" spans="4:4" x14ac:dyDescent="0.3">
      <c r="D3092" s="7"/>
    </row>
    <row r="3093" spans="4:4" x14ac:dyDescent="0.3">
      <c r="D3093" s="7"/>
    </row>
    <row r="3094" spans="4:4" x14ac:dyDescent="0.3">
      <c r="D3094" s="7"/>
    </row>
    <row r="3095" spans="4:4" x14ac:dyDescent="0.3">
      <c r="D3095" s="7"/>
    </row>
    <row r="3096" spans="4:4" x14ac:dyDescent="0.3">
      <c r="D3096" s="7"/>
    </row>
    <row r="3097" spans="4:4" x14ac:dyDescent="0.3">
      <c r="D3097" s="7"/>
    </row>
    <row r="3098" spans="4:4" x14ac:dyDescent="0.3">
      <c r="D3098" s="7"/>
    </row>
    <row r="3099" spans="4:4" x14ac:dyDescent="0.3">
      <c r="D3099" s="7"/>
    </row>
    <row r="3100" spans="4:4" x14ac:dyDescent="0.3">
      <c r="D3100" s="7"/>
    </row>
    <row r="3101" spans="4:4" x14ac:dyDescent="0.3">
      <c r="D3101" s="7"/>
    </row>
    <row r="3102" spans="4:4" x14ac:dyDescent="0.3">
      <c r="D3102" s="7"/>
    </row>
    <row r="3103" spans="4:4" x14ac:dyDescent="0.3">
      <c r="D3103" s="7"/>
    </row>
    <row r="3104" spans="4:4" x14ac:dyDescent="0.3">
      <c r="D3104" s="7"/>
    </row>
    <row r="3105" spans="4:4" x14ac:dyDescent="0.3">
      <c r="D3105" s="7"/>
    </row>
    <row r="3106" spans="4:4" x14ac:dyDescent="0.3">
      <c r="D3106" s="7"/>
    </row>
    <row r="3107" spans="4:4" x14ac:dyDescent="0.3">
      <c r="D3107" s="7"/>
    </row>
    <row r="3108" spans="4:4" x14ac:dyDescent="0.3">
      <c r="D3108" s="7"/>
    </row>
    <row r="3109" spans="4:4" x14ac:dyDescent="0.3">
      <c r="D3109" s="7"/>
    </row>
    <row r="3110" spans="4:4" x14ac:dyDescent="0.3">
      <c r="D3110" s="7"/>
    </row>
    <row r="3111" spans="4:4" x14ac:dyDescent="0.3">
      <c r="D3111" s="7"/>
    </row>
    <row r="3112" spans="4:4" x14ac:dyDescent="0.3">
      <c r="D3112" s="7"/>
    </row>
    <row r="3113" spans="4:4" x14ac:dyDescent="0.3">
      <c r="D3113" s="7"/>
    </row>
    <row r="3114" spans="4:4" x14ac:dyDescent="0.3">
      <c r="D3114" s="7"/>
    </row>
    <row r="3115" spans="4:4" x14ac:dyDescent="0.3">
      <c r="D3115" s="7"/>
    </row>
    <row r="3116" spans="4:4" x14ac:dyDescent="0.3">
      <c r="D3116" s="7"/>
    </row>
    <row r="3117" spans="4:4" x14ac:dyDescent="0.3">
      <c r="D3117" s="7"/>
    </row>
    <row r="3118" spans="4:4" x14ac:dyDescent="0.3">
      <c r="D3118" s="7"/>
    </row>
    <row r="3119" spans="4:4" x14ac:dyDescent="0.3">
      <c r="D3119" s="7"/>
    </row>
    <row r="3120" spans="4:4" x14ac:dyDescent="0.3">
      <c r="D3120" s="7"/>
    </row>
    <row r="3121" spans="4:4" x14ac:dyDescent="0.3">
      <c r="D3121" s="7"/>
    </row>
    <row r="3122" spans="4:4" x14ac:dyDescent="0.3">
      <c r="D3122" s="7"/>
    </row>
    <row r="3123" spans="4:4" x14ac:dyDescent="0.3">
      <c r="D3123" s="7"/>
    </row>
    <row r="3124" spans="4:4" x14ac:dyDescent="0.3">
      <c r="D3124" s="7"/>
    </row>
    <row r="3125" spans="4:4" x14ac:dyDescent="0.3">
      <c r="D3125" s="7"/>
    </row>
    <row r="3126" spans="4:4" x14ac:dyDescent="0.3">
      <c r="D3126" s="7"/>
    </row>
    <row r="3127" spans="4:4" x14ac:dyDescent="0.3">
      <c r="D3127" s="7"/>
    </row>
    <row r="3128" spans="4:4" x14ac:dyDescent="0.3">
      <c r="D3128" s="7"/>
    </row>
    <row r="3129" spans="4:4" x14ac:dyDescent="0.3">
      <c r="D3129" s="7"/>
    </row>
    <row r="3130" spans="4:4" x14ac:dyDescent="0.3">
      <c r="D3130" s="7"/>
    </row>
    <row r="3131" spans="4:4" x14ac:dyDescent="0.3">
      <c r="D3131" s="7"/>
    </row>
    <row r="3132" spans="4:4" x14ac:dyDescent="0.3">
      <c r="D3132" s="7"/>
    </row>
    <row r="3133" spans="4:4" x14ac:dyDescent="0.3">
      <c r="D3133" s="7"/>
    </row>
    <row r="3134" spans="4:4" x14ac:dyDescent="0.3">
      <c r="D3134" s="7"/>
    </row>
    <row r="3135" spans="4:4" x14ac:dyDescent="0.3">
      <c r="D3135" s="7"/>
    </row>
    <row r="3136" spans="4:4" x14ac:dyDescent="0.3">
      <c r="D3136" s="7"/>
    </row>
    <row r="3137" spans="4:4" x14ac:dyDescent="0.3">
      <c r="D3137" s="7"/>
    </row>
    <row r="3138" spans="4:4" x14ac:dyDescent="0.3">
      <c r="D3138" s="7"/>
    </row>
    <row r="3139" spans="4:4" x14ac:dyDescent="0.3">
      <c r="D3139" s="7"/>
    </row>
    <row r="3140" spans="4:4" x14ac:dyDescent="0.3">
      <c r="D3140" s="7"/>
    </row>
    <row r="3141" spans="4:4" x14ac:dyDescent="0.3">
      <c r="D3141" s="7"/>
    </row>
    <row r="3142" spans="4:4" x14ac:dyDescent="0.3">
      <c r="D3142" s="7"/>
    </row>
    <row r="3143" spans="4:4" x14ac:dyDescent="0.3">
      <c r="D3143" s="7"/>
    </row>
    <row r="3144" spans="4:4" x14ac:dyDescent="0.3">
      <c r="D3144" s="7"/>
    </row>
    <row r="3145" spans="4:4" x14ac:dyDescent="0.3">
      <c r="D3145" s="7"/>
    </row>
    <row r="3146" spans="4:4" x14ac:dyDescent="0.3">
      <c r="D3146" s="7"/>
    </row>
    <row r="3147" spans="4:4" x14ac:dyDescent="0.3">
      <c r="D3147" s="7"/>
    </row>
    <row r="3148" spans="4:4" x14ac:dyDescent="0.3">
      <c r="D3148" s="7"/>
    </row>
    <row r="3149" spans="4:4" x14ac:dyDescent="0.3">
      <c r="D3149" s="7"/>
    </row>
    <row r="3150" spans="4:4" x14ac:dyDescent="0.3">
      <c r="D3150" s="7"/>
    </row>
    <row r="3151" spans="4:4" x14ac:dyDescent="0.3">
      <c r="D3151" s="7"/>
    </row>
    <row r="3152" spans="4:4" x14ac:dyDescent="0.3">
      <c r="D3152" s="7"/>
    </row>
    <row r="3153" spans="4:4" x14ac:dyDescent="0.3">
      <c r="D3153" s="7"/>
    </row>
    <row r="3154" spans="4:4" x14ac:dyDescent="0.3">
      <c r="D3154" s="7"/>
    </row>
    <row r="3155" spans="4:4" x14ac:dyDescent="0.3">
      <c r="D3155" s="7"/>
    </row>
    <row r="3156" spans="4:4" x14ac:dyDescent="0.3">
      <c r="D3156" s="7"/>
    </row>
    <row r="3157" spans="4:4" x14ac:dyDescent="0.3">
      <c r="D3157" s="7"/>
    </row>
    <row r="3158" spans="4:4" x14ac:dyDescent="0.3">
      <c r="D3158" s="7"/>
    </row>
    <row r="3159" spans="4:4" x14ac:dyDescent="0.3">
      <c r="D3159" s="7"/>
    </row>
    <row r="3160" spans="4:4" x14ac:dyDescent="0.3">
      <c r="D3160" s="7"/>
    </row>
    <row r="3161" spans="4:4" x14ac:dyDescent="0.3">
      <c r="D3161" s="7"/>
    </row>
    <row r="3162" spans="4:4" x14ac:dyDescent="0.3">
      <c r="D3162" s="7"/>
    </row>
    <row r="3163" spans="4:4" x14ac:dyDescent="0.3">
      <c r="D3163" s="7"/>
    </row>
    <row r="3164" spans="4:4" x14ac:dyDescent="0.3">
      <c r="D3164" s="7"/>
    </row>
    <row r="3165" spans="4:4" x14ac:dyDescent="0.3">
      <c r="D3165" s="7"/>
    </row>
    <row r="3166" spans="4:4" x14ac:dyDescent="0.3">
      <c r="D3166" s="7"/>
    </row>
    <row r="3167" spans="4:4" x14ac:dyDescent="0.3">
      <c r="D3167" s="7"/>
    </row>
    <row r="3168" spans="4:4" x14ac:dyDescent="0.3">
      <c r="D3168" s="7"/>
    </row>
    <row r="3169" spans="4:4" x14ac:dyDescent="0.3">
      <c r="D3169" s="7"/>
    </row>
    <row r="3170" spans="4:4" x14ac:dyDescent="0.3">
      <c r="D3170" s="7"/>
    </row>
    <row r="3171" spans="4:4" x14ac:dyDescent="0.3">
      <c r="D3171" s="7"/>
    </row>
    <row r="3172" spans="4:4" x14ac:dyDescent="0.3">
      <c r="D3172" s="7"/>
    </row>
    <row r="3173" spans="4:4" x14ac:dyDescent="0.3">
      <c r="D3173" s="7"/>
    </row>
    <row r="3174" spans="4:4" x14ac:dyDescent="0.3">
      <c r="D3174" s="7"/>
    </row>
    <row r="3175" spans="4:4" x14ac:dyDescent="0.3">
      <c r="D3175" s="7"/>
    </row>
    <row r="3176" spans="4:4" x14ac:dyDescent="0.3">
      <c r="D3176" s="7"/>
    </row>
    <row r="3177" spans="4:4" x14ac:dyDescent="0.3">
      <c r="D3177" s="7"/>
    </row>
    <row r="3178" spans="4:4" x14ac:dyDescent="0.3">
      <c r="D3178" s="7"/>
    </row>
    <row r="3179" spans="4:4" x14ac:dyDescent="0.3">
      <c r="D3179" s="7"/>
    </row>
    <row r="3180" spans="4:4" x14ac:dyDescent="0.3">
      <c r="D3180" s="7"/>
    </row>
    <row r="3181" spans="4:4" x14ac:dyDescent="0.3">
      <c r="D3181" s="7"/>
    </row>
    <row r="3182" spans="4:4" x14ac:dyDescent="0.3">
      <c r="D3182" s="7"/>
    </row>
    <row r="3183" spans="4:4" x14ac:dyDescent="0.3">
      <c r="D3183" s="7"/>
    </row>
    <row r="3184" spans="4:4" x14ac:dyDescent="0.3">
      <c r="D3184" s="7"/>
    </row>
    <row r="3185" spans="4:4" x14ac:dyDescent="0.3">
      <c r="D3185" s="7"/>
    </row>
    <row r="3186" spans="4:4" x14ac:dyDescent="0.3">
      <c r="D3186" s="7"/>
    </row>
    <row r="3187" spans="4:4" x14ac:dyDescent="0.3">
      <c r="D3187" s="7"/>
    </row>
    <row r="3188" spans="4:4" x14ac:dyDescent="0.3">
      <c r="D3188" s="7"/>
    </row>
    <row r="3189" spans="4:4" x14ac:dyDescent="0.3">
      <c r="D3189" s="7"/>
    </row>
    <row r="3190" spans="4:4" x14ac:dyDescent="0.3">
      <c r="D3190" s="7"/>
    </row>
    <row r="3191" spans="4:4" x14ac:dyDescent="0.3">
      <c r="D3191" s="7"/>
    </row>
    <row r="3192" spans="4:4" x14ac:dyDescent="0.3">
      <c r="D3192" s="7"/>
    </row>
    <row r="3193" spans="4:4" x14ac:dyDescent="0.3">
      <c r="D3193" s="7"/>
    </row>
  </sheetData>
  <mergeCells count="5">
    <mergeCell ref="A41:B41"/>
    <mergeCell ref="A15:E15"/>
    <mergeCell ref="A16:E16"/>
    <mergeCell ref="D19:E19"/>
    <mergeCell ref="A17:E17"/>
  </mergeCells>
  <pageMargins left="0.9055118110236221" right="0.70866141732283472" top="0.74803149606299213" bottom="0.74803149606299213" header="0.31496062992125984" footer="0.31496062992125984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D41"/>
  <sheetViews>
    <sheetView view="pageBreakPreview" zoomScale="60" zoomScaleNormal="60" workbookViewId="0">
      <selection activeCell="C27" sqref="C27"/>
    </sheetView>
  </sheetViews>
  <sheetFormatPr defaultRowHeight="18.75" x14ac:dyDescent="0.3"/>
  <cols>
    <col min="1" max="1" width="7.7109375" style="57" customWidth="1"/>
    <col min="2" max="2" width="79.85546875" style="57" customWidth="1"/>
    <col min="3" max="3" width="29.42578125" style="70" customWidth="1"/>
    <col min="4" max="4" width="150.85546875" style="57" customWidth="1"/>
    <col min="5" max="252" width="9.140625" style="57"/>
    <col min="253" max="253" width="8.85546875" style="57" customWidth="1"/>
    <col min="254" max="254" width="78.42578125" style="57" customWidth="1"/>
    <col min="255" max="255" width="21.140625" style="57" customWidth="1"/>
    <col min="256" max="256" width="19.5703125" style="57" customWidth="1"/>
    <col min="257" max="257" width="16.5703125" style="57" customWidth="1"/>
    <col min="258" max="259" width="9.140625" style="57"/>
    <col min="260" max="260" width="11.28515625" style="57" bestFit="1" customWidth="1"/>
    <col min="261" max="508" width="9.140625" style="57"/>
    <col min="509" max="509" width="8.85546875" style="57" customWidth="1"/>
    <col min="510" max="510" width="78.42578125" style="57" customWidth="1"/>
    <col min="511" max="511" width="21.140625" style="57" customWidth="1"/>
    <col min="512" max="512" width="19.5703125" style="57" customWidth="1"/>
    <col min="513" max="513" width="16.5703125" style="57" customWidth="1"/>
    <col min="514" max="515" width="9.140625" style="57"/>
    <col min="516" max="516" width="11.28515625" style="57" bestFit="1" customWidth="1"/>
    <col min="517" max="764" width="9.140625" style="57"/>
    <col min="765" max="765" width="8.85546875" style="57" customWidth="1"/>
    <col min="766" max="766" width="78.42578125" style="57" customWidth="1"/>
    <col min="767" max="767" width="21.140625" style="57" customWidth="1"/>
    <col min="768" max="768" width="19.5703125" style="57" customWidth="1"/>
    <col min="769" max="769" width="16.5703125" style="57" customWidth="1"/>
    <col min="770" max="771" width="9.140625" style="57"/>
    <col min="772" max="772" width="11.28515625" style="57" bestFit="1" customWidth="1"/>
    <col min="773" max="1020" width="9.140625" style="57"/>
    <col min="1021" max="1021" width="8.85546875" style="57" customWidth="1"/>
    <col min="1022" max="1022" width="78.42578125" style="57" customWidth="1"/>
    <col min="1023" max="1023" width="21.140625" style="57" customWidth="1"/>
    <col min="1024" max="1024" width="19.5703125" style="57" customWidth="1"/>
    <col min="1025" max="1025" width="16.5703125" style="57" customWidth="1"/>
    <col min="1026" max="1027" width="9.140625" style="57"/>
    <col min="1028" max="1028" width="11.28515625" style="57" bestFit="1" customWidth="1"/>
    <col min="1029" max="1276" width="9.140625" style="57"/>
    <col min="1277" max="1277" width="8.85546875" style="57" customWidth="1"/>
    <col min="1278" max="1278" width="78.42578125" style="57" customWidth="1"/>
    <col min="1279" max="1279" width="21.140625" style="57" customWidth="1"/>
    <col min="1280" max="1280" width="19.5703125" style="57" customWidth="1"/>
    <col min="1281" max="1281" width="16.5703125" style="57" customWidth="1"/>
    <col min="1282" max="1283" width="9.140625" style="57"/>
    <col min="1284" max="1284" width="11.28515625" style="57" bestFit="1" customWidth="1"/>
    <col min="1285" max="1532" width="9.140625" style="57"/>
    <col min="1533" max="1533" width="8.85546875" style="57" customWidth="1"/>
    <col min="1534" max="1534" width="78.42578125" style="57" customWidth="1"/>
    <col min="1535" max="1535" width="21.140625" style="57" customWidth="1"/>
    <col min="1536" max="1536" width="19.5703125" style="57" customWidth="1"/>
    <col min="1537" max="1537" width="16.5703125" style="57" customWidth="1"/>
    <col min="1538" max="1539" width="9.140625" style="57"/>
    <col min="1540" max="1540" width="11.28515625" style="57" bestFit="1" customWidth="1"/>
    <col min="1541" max="1788" width="9.140625" style="57"/>
    <col min="1789" max="1789" width="8.85546875" style="57" customWidth="1"/>
    <col min="1790" max="1790" width="78.42578125" style="57" customWidth="1"/>
    <col min="1791" max="1791" width="21.140625" style="57" customWidth="1"/>
    <col min="1792" max="1792" width="19.5703125" style="57" customWidth="1"/>
    <col min="1793" max="1793" width="16.5703125" style="57" customWidth="1"/>
    <col min="1794" max="1795" width="9.140625" style="57"/>
    <col min="1796" max="1796" width="11.28515625" style="57" bestFit="1" customWidth="1"/>
    <col min="1797" max="2044" width="9.140625" style="57"/>
    <col min="2045" max="2045" width="8.85546875" style="57" customWidth="1"/>
    <col min="2046" max="2046" width="78.42578125" style="57" customWidth="1"/>
    <col min="2047" max="2047" width="21.140625" style="57" customWidth="1"/>
    <col min="2048" max="2048" width="19.5703125" style="57" customWidth="1"/>
    <col min="2049" max="2049" width="16.5703125" style="57" customWidth="1"/>
    <col min="2050" max="2051" width="9.140625" style="57"/>
    <col min="2052" max="2052" width="11.28515625" style="57" bestFit="1" customWidth="1"/>
    <col min="2053" max="2300" width="9.140625" style="57"/>
    <col min="2301" max="2301" width="8.85546875" style="57" customWidth="1"/>
    <col min="2302" max="2302" width="78.42578125" style="57" customWidth="1"/>
    <col min="2303" max="2303" width="21.140625" style="57" customWidth="1"/>
    <col min="2304" max="2304" width="19.5703125" style="57" customWidth="1"/>
    <col min="2305" max="2305" width="16.5703125" style="57" customWidth="1"/>
    <col min="2306" max="2307" width="9.140625" style="57"/>
    <col min="2308" max="2308" width="11.28515625" style="57" bestFit="1" customWidth="1"/>
    <col min="2309" max="2556" width="9.140625" style="57"/>
    <col min="2557" max="2557" width="8.85546875" style="57" customWidth="1"/>
    <col min="2558" max="2558" width="78.42578125" style="57" customWidth="1"/>
    <col min="2559" max="2559" width="21.140625" style="57" customWidth="1"/>
    <col min="2560" max="2560" width="19.5703125" style="57" customWidth="1"/>
    <col min="2561" max="2561" width="16.5703125" style="57" customWidth="1"/>
    <col min="2562" max="2563" width="9.140625" style="57"/>
    <col min="2564" max="2564" width="11.28515625" style="57" bestFit="1" customWidth="1"/>
    <col min="2565" max="2812" width="9.140625" style="57"/>
    <col min="2813" max="2813" width="8.85546875" style="57" customWidth="1"/>
    <col min="2814" max="2814" width="78.42578125" style="57" customWidth="1"/>
    <col min="2815" max="2815" width="21.140625" style="57" customWidth="1"/>
    <col min="2816" max="2816" width="19.5703125" style="57" customWidth="1"/>
    <col min="2817" max="2817" width="16.5703125" style="57" customWidth="1"/>
    <col min="2818" max="2819" width="9.140625" style="57"/>
    <col min="2820" max="2820" width="11.28515625" style="57" bestFit="1" customWidth="1"/>
    <col min="2821" max="3068" width="9.140625" style="57"/>
    <col min="3069" max="3069" width="8.85546875" style="57" customWidth="1"/>
    <col min="3070" max="3070" width="78.42578125" style="57" customWidth="1"/>
    <col min="3071" max="3071" width="21.140625" style="57" customWidth="1"/>
    <col min="3072" max="3072" width="19.5703125" style="57" customWidth="1"/>
    <col min="3073" max="3073" width="16.5703125" style="57" customWidth="1"/>
    <col min="3074" max="3075" width="9.140625" style="57"/>
    <col min="3076" max="3076" width="11.28515625" style="57" bestFit="1" customWidth="1"/>
    <col min="3077" max="3324" width="9.140625" style="57"/>
    <col min="3325" max="3325" width="8.85546875" style="57" customWidth="1"/>
    <col min="3326" max="3326" width="78.42578125" style="57" customWidth="1"/>
    <col min="3327" max="3327" width="21.140625" style="57" customWidth="1"/>
    <col min="3328" max="3328" width="19.5703125" style="57" customWidth="1"/>
    <col min="3329" max="3329" width="16.5703125" style="57" customWidth="1"/>
    <col min="3330" max="3331" width="9.140625" style="57"/>
    <col min="3332" max="3332" width="11.28515625" style="57" bestFit="1" customWidth="1"/>
    <col min="3333" max="3580" width="9.140625" style="57"/>
    <col min="3581" max="3581" width="8.85546875" style="57" customWidth="1"/>
    <col min="3582" max="3582" width="78.42578125" style="57" customWidth="1"/>
    <col min="3583" max="3583" width="21.140625" style="57" customWidth="1"/>
    <col min="3584" max="3584" width="19.5703125" style="57" customWidth="1"/>
    <col min="3585" max="3585" width="16.5703125" style="57" customWidth="1"/>
    <col min="3586" max="3587" width="9.140625" style="57"/>
    <col min="3588" max="3588" width="11.28515625" style="57" bestFit="1" customWidth="1"/>
    <col min="3589" max="3836" width="9.140625" style="57"/>
    <col min="3837" max="3837" width="8.85546875" style="57" customWidth="1"/>
    <col min="3838" max="3838" width="78.42578125" style="57" customWidth="1"/>
    <col min="3839" max="3839" width="21.140625" style="57" customWidth="1"/>
    <col min="3840" max="3840" width="19.5703125" style="57" customWidth="1"/>
    <col min="3841" max="3841" width="16.5703125" style="57" customWidth="1"/>
    <col min="3842" max="3843" width="9.140625" style="57"/>
    <col min="3844" max="3844" width="11.28515625" style="57" bestFit="1" customWidth="1"/>
    <col min="3845" max="4092" width="9.140625" style="57"/>
    <col min="4093" max="4093" width="8.85546875" style="57" customWidth="1"/>
    <col min="4094" max="4094" width="78.42578125" style="57" customWidth="1"/>
    <col min="4095" max="4095" width="21.140625" style="57" customWidth="1"/>
    <col min="4096" max="4096" width="19.5703125" style="57" customWidth="1"/>
    <col min="4097" max="4097" width="16.5703125" style="57" customWidth="1"/>
    <col min="4098" max="4099" width="9.140625" style="57"/>
    <col min="4100" max="4100" width="11.28515625" style="57" bestFit="1" customWidth="1"/>
    <col min="4101" max="4348" width="9.140625" style="57"/>
    <col min="4349" max="4349" width="8.85546875" style="57" customWidth="1"/>
    <col min="4350" max="4350" width="78.42578125" style="57" customWidth="1"/>
    <col min="4351" max="4351" width="21.140625" style="57" customWidth="1"/>
    <col min="4352" max="4352" width="19.5703125" style="57" customWidth="1"/>
    <col min="4353" max="4353" width="16.5703125" style="57" customWidth="1"/>
    <col min="4354" max="4355" width="9.140625" style="57"/>
    <col min="4356" max="4356" width="11.28515625" style="57" bestFit="1" customWidth="1"/>
    <col min="4357" max="4604" width="9.140625" style="57"/>
    <col min="4605" max="4605" width="8.85546875" style="57" customWidth="1"/>
    <col min="4606" max="4606" width="78.42578125" style="57" customWidth="1"/>
    <col min="4607" max="4607" width="21.140625" style="57" customWidth="1"/>
    <col min="4608" max="4608" width="19.5703125" style="57" customWidth="1"/>
    <col min="4609" max="4609" width="16.5703125" style="57" customWidth="1"/>
    <col min="4610" max="4611" width="9.140625" style="57"/>
    <col min="4612" max="4612" width="11.28515625" style="57" bestFit="1" customWidth="1"/>
    <col min="4613" max="4860" width="9.140625" style="57"/>
    <col min="4861" max="4861" width="8.85546875" style="57" customWidth="1"/>
    <col min="4862" max="4862" width="78.42578125" style="57" customWidth="1"/>
    <col min="4863" max="4863" width="21.140625" style="57" customWidth="1"/>
    <col min="4864" max="4864" width="19.5703125" style="57" customWidth="1"/>
    <col min="4865" max="4865" width="16.5703125" style="57" customWidth="1"/>
    <col min="4866" max="4867" width="9.140625" style="57"/>
    <col min="4868" max="4868" width="11.28515625" style="57" bestFit="1" customWidth="1"/>
    <col min="4869" max="5116" width="9.140625" style="57"/>
    <col min="5117" max="5117" width="8.85546875" style="57" customWidth="1"/>
    <col min="5118" max="5118" width="78.42578125" style="57" customWidth="1"/>
    <col min="5119" max="5119" width="21.140625" style="57" customWidth="1"/>
    <col min="5120" max="5120" width="19.5703125" style="57" customWidth="1"/>
    <col min="5121" max="5121" width="16.5703125" style="57" customWidth="1"/>
    <col min="5122" max="5123" width="9.140625" style="57"/>
    <col min="5124" max="5124" width="11.28515625" style="57" bestFit="1" customWidth="1"/>
    <col min="5125" max="5372" width="9.140625" style="57"/>
    <col min="5373" max="5373" width="8.85546875" style="57" customWidth="1"/>
    <col min="5374" max="5374" width="78.42578125" style="57" customWidth="1"/>
    <col min="5375" max="5375" width="21.140625" style="57" customWidth="1"/>
    <col min="5376" max="5376" width="19.5703125" style="57" customWidth="1"/>
    <col min="5377" max="5377" width="16.5703125" style="57" customWidth="1"/>
    <col min="5378" max="5379" width="9.140625" style="57"/>
    <col min="5380" max="5380" width="11.28515625" style="57" bestFit="1" customWidth="1"/>
    <col min="5381" max="5628" width="9.140625" style="57"/>
    <col min="5629" max="5629" width="8.85546875" style="57" customWidth="1"/>
    <col min="5630" max="5630" width="78.42578125" style="57" customWidth="1"/>
    <col min="5631" max="5631" width="21.140625" style="57" customWidth="1"/>
    <col min="5632" max="5632" width="19.5703125" style="57" customWidth="1"/>
    <col min="5633" max="5633" width="16.5703125" style="57" customWidth="1"/>
    <col min="5634" max="5635" width="9.140625" style="57"/>
    <col min="5636" max="5636" width="11.28515625" style="57" bestFit="1" customWidth="1"/>
    <col min="5637" max="5884" width="9.140625" style="57"/>
    <col min="5885" max="5885" width="8.85546875" style="57" customWidth="1"/>
    <col min="5886" max="5886" width="78.42578125" style="57" customWidth="1"/>
    <col min="5887" max="5887" width="21.140625" style="57" customWidth="1"/>
    <col min="5888" max="5888" width="19.5703125" style="57" customWidth="1"/>
    <col min="5889" max="5889" width="16.5703125" style="57" customWidth="1"/>
    <col min="5890" max="5891" width="9.140625" style="57"/>
    <col min="5892" max="5892" width="11.28515625" style="57" bestFit="1" customWidth="1"/>
    <col min="5893" max="6140" width="9.140625" style="57"/>
    <col min="6141" max="6141" width="8.85546875" style="57" customWidth="1"/>
    <col min="6142" max="6142" width="78.42578125" style="57" customWidth="1"/>
    <col min="6143" max="6143" width="21.140625" style="57" customWidth="1"/>
    <col min="6144" max="6144" width="19.5703125" style="57" customWidth="1"/>
    <col min="6145" max="6145" width="16.5703125" style="57" customWidth="1"/>
    <col min="6146" max="6147" width="9.140625" style="57"/>
    <col min="6148" max="6148" width="11.28515625" style="57" bestFit="1" customWidth="1"/>
    <col min="6149" max="6396" width="9.140625" style="57"/>
    <col min="6397" max="6397" width="8.85546875" style="57" customWidth="1"/>
    <col min="6398" max="6398" width="78.42578125" style="57" customWidth="1"/>
    <col min="6399" max="6399" width="21.140625" style="57" customWidth="1"/>
    <col min="6400" max="6400" width="19.5703125" style="57" customWidth="1"/>
    <col min="6401" max="6401" width="16.5703125" style="57" customWidth="1"/>
    <col min="6402" max="6403" width="9.140625" style="57"/>
    <col min="6404" max="6404" width="11.28515625" style="57" bestFit="1" customWidth="1"/>
    <col min="6405" max="6652" width="9.140625" style="57"/>
    <col min="6653" max="6653" width="8.85546875" style="57" customWidth="1"/>
    <col min="6654" max="6654" width="78.42578125" style="57" customWidth="1"/>
    <col min="6655" max="6655" width="21.140625" style="57" customWidth="1"/>
    <col min="6656" max="6656" width="19.5703125" style="57" customWidth="1"/>
    <col min="6657" max="6657" width="16.5703125" style="57" customWidth="1"/>
    <col min="6658" max="6659" width="9.140625" style="57"/>
    <col min="6660" max="6660" width="11.28515625" style="57" bestFit="1" customWidth="1"/>
    <col min="6661" max="6908" width="9.140625" style="57"/>
    <col min="6909" max="6909" width="8.85546875" style="57" customWidth="1"/>
    <col min="6910" max="6910" width="78.42578125" style="57" customWidth="1"/>
    <col min="6911" max="6911" width="21.140625" style="57" customWidth="1"/>
    <col min="6912" max="6912" width="19.5703125" style="57" customWidth="1"/>
    <col min="6913" max="6913" width="16.5703125" style="57" customWidth="1"/>
    <col min="6914" max="6915" width="9.140625" style="57"/>
    <col min="6916" max="6916" width="11.28515625" style="57" bestFit="1" customWidth="1"/>
    <col min="6917" max="7164" width="9.140625" style="57"/>
    <col min="7165" max="7165" width="8.85546875" style="57" customWidth="1"/>
    <col min="7166" max="7166" width="78.42578125" style="57" customWidth="1"/>
    <col min="7167" max="7167" width="21.140625" style="57" customWidth="1"/>
    <col min="7168" max="7168" width="19.5703125" style="57" customWidth="1"/>
    <col min="7169" max="7169" width="16.5703125" style="57" customWidth="1"/>
    <col min="7170" max="7171" width="9.140625" style="57"/>
    <col min="7172" max="7172" width="11.28515625" style="57" bestFit="1" customWidth="1"/>
    <col min="7173" max="7420" width="9.140625" style="57"/>
    <col min="7421" max="7421" width="8.85546875" style="57" customWidth="1"/>
    <col min="7422" max="7422" width="78.42578125" style="57" customWidth="1"/>
    <col min="7423" max="7423" width="21.140625" style="57" customWidth="1"/>
    <col min="7424" max="7424" width="19.5703125" style="57" customWidth="1"/>
    <col min="7425" max="7425" width="16.5703125" style="57" customWidth="1"/>
    <col min="7426" max="7427" width="9.140625" style="57"/>
    <col min="7428" max="7428" width="11.28515625" style="57" bestFit="1" customWidth="1"/>
    <col min="7429" max="7676" width="9.140625" style="57"/>
    <col min="7677" max="7677" width="8.85546875" style="57" customWidth="1"/>
    <col min="7678" max="7678" width="78.42578125" style="57" customWidth="1"/>
    <col min="7679" max="7679" width="21.140625" style="57" customWidth="1"/>
    <col min="7680" max="7680" width="19.5703125" style="57" customWidth="1"/>
    <col min="7681" max="7681" width="16.5703125" style="57" customWidth="1"/>
    <col min="7682" max="7683" width="9.140625" style="57"/>
    <col min="7684" max="7684" width="11.28515625" style="57" bestFit="1" customWidth="1"/>
    <col min="7685" max="7932" width="9.140625" style="57"/>
    <col min="7933" max="7933" width="8.85546875" style="57" customWidth="1"/>
    <col min="7934" max="7934" width="78.42578125" style="57" customWidth="1"/>
    <col min="7935" max="7935" width="21.140625" style="57" customWidth="1"/>
    <col min="7936" max="7936" width="19.5703125" style="57" customWidth="1"/>
    <col min="7937" max="7937" width="16.5703125" style="57" customWidth="1"/>
    <col min="7938" max="7939" width="9.140625" style="57"/>
    <col min="7940" max="7940" width="11.28515625" style="57" bestFit="1" customWidth="1"/>
    <col min="7941" max="8188" width="9.140625" style="57"/>
    <col min="8189" max="8189" width="8.85546875" style="57" customWidth="1"/>
    <col min="8190" max="8190" width="78.42578125" style="57" customWidth="1"/>
    <col min="8191" max="8191" width="21.140625" style="57" customWidth="1"/>
    <col min="8192" max="8192" width="19.5703125" style="57" customWidth="1"/>
    <col min="8193" max="8193" width="16.5703125" style="57" customWidth="1"/>
    <col min="8194" max="8195" width="9.140625" style="57"/>
    <col min="8196" max="8196" width="11.28515625" style="57" bestFit="1" customWidth="1"/>
    <col min="8197" max="8444" width="9.140625" style="57"/>
    <col min="8445" max="8445" width="8.85546875" style="57" customWidth="1"/>
    <col min="8446" max="8446" width="78.42578125" style="57" customWidth="1"/>
    <col min="8447" max="8447" width="21.140625" style="57" customWidth="1"/>
    <col min="8448" max="8448" width="19.5703125" style="57" customWidth="1"/>
    <col min="8449" max="8449" width="16.5703125" style="57" customWidth="1"/>
    <col min="8450" max="8451" width="9.140625" style="57"/>
    <col min="8452" max="8452" width="11.28515625" style="57" bestFit="1" customWidth="1"/>
    <col min="8453" max="8700" width="9.140625" style="57"/>
    <col min="8701" max="8701" width="8.85546875" style="57" customWidth="1"/>
    <col min="8702" max="8702" width="78.42578125" style="57" customWidth="1"/>
    <col min="8703" max="8703" width="21.140625" style="57" customWidth="1"/>
    <col min="8704" max="8704" width="19.5703125" style="57" customWidth="1"/>
    <col min="8705" max="8705" width="16.5703125" style="57" customWidth="1"/>
    <col min="8706" max="8707" width="9.140625" style="57"/>
    <col min="8708" max="8708" width="11.28515625" style="57" bestFit="1" customWidth="1"/>
    <col min="8709" max="8956" width="9.140625" style="57"/>
    <col min="8957" max="8957" width="8.85546875" style="57" customWidth="1"/>
    <col min="8958" max="8958" width="78.42578125" style="57" customWidth="1"/>
    <col min="8959" max="8959" width="21.140625" style="57" customWidth="1"/>
    <col min="8960" max="8960" width="19.5703125" style="57" customWidth="1"/>
    <col min="8961" max="8961" width="16.5703125" style="57" customWidth="1"/>
    <col min="8962" max="8963" width="9.140625" style="57"/>
    <col min="8964" max="8964" width="11.28515625" style="57" bestFit="1" customWidth="1"/>
    <col min="8965" max="9212" width="9.140625" style="57"/>
    <col min="9213" max="9213" width="8.85546875" style="57" customWidth="1"/>
    <col min="9214" max="9214" width="78.42578125" style="57" customWidth="1"/>
    <col min="9215" max="9215" width="21.140625" style="57" customWidth="1"/>
    <col min="9216" max="9216" width="19.5703125" style="57" customWidth="1"/>
    <col min="9217" max="9217" width="16.5703125" style="57" customWidth="1"/>
    <col min="9218" max="9219" width="9.140625" style="57"/>
    <col min="9220" max="9220" width="11.28515625" style="57" bestFit="1" customWidth="1"/>
    <col min="9221" max="9468" width="9.140625" style="57"/>
    <col min="9469" max="9469" width="8.85546875" style="57" customWidth="1"/>
    <col min="9470" max="9470" width="78.42578125" style="57" customWidth="1"/>
    <col min="9471" max="9471" width="21.140625" style="57" customWidth="1"/>
    <col min="9472" max="9472" width="19.5703125" style="57" customWidth="1"/>
    <col min="9473" max="9473" width="16.5703125" style="57" customWidth="1"/>
    <col min="9474" max="9475" width="9.140625" style="57"/>
    <col min="9476" max="9476" width="11.28515625" style="57" bestFit="1" customWidth="1"/>
    <col min="9477" max="9724" width="9.140625" style="57"/>
    <col min="9725" max="9725" width="8.85546875" style="57" customWidth="1"/>
    <col min="9726" max="9726" width="78.42578125" style="57" customWidth="1"/>
    <col min="9727" max="9727" width="21.140625" style="57" customWidth="1"/>
    <col min="9728" max="9728" width="19.5703125" style="57" customWidth="1"/>
    <col min="9729" max="9729" width="16.5703125" style="57" customWidth="1"/>
    <col min="9730" max="9731" width="9.140625" style="57"/>
    <col min="9732" max="9732" width="11.28515625" style="57" bestFit="1" customWidth="1"/>
    <col min="9733" max="9980" width="9.140625" style="57"/>
    <col min="9981" max="9981" width="8.85546875" style="57" customWidth="1"/>
    <col min="9982" max="9982" width="78.42578125" style="57" customWidth="1"/>
    <col min="9983" max="9983" width="21.140625" style="57" customWidth="1"/>
    <col min="9984" max="9984" width="19.5703125" style="57" customWidth="1"/>
    <col min="9985" max="9985" width="16.5703125" style="57" customWidth="1"/>
    <col min="9986" max="9987" width="9.140625" style="57"/>
    <col min="9988" max="9988" width="11.28515625" style="57" bestFit="1" customWidth="1"/>
    <col min="9989" max="10236" width="9.140625" style="57"/>
    <col min="10237" max="10237" width="8.85546875" style="57" customWidth="1"/>
    <col min="10238" max="10238" width="78.42578125" style="57" customWidth="1"/>
    <col min="10239" max="10239" width="21.140625" style="57" customWidth="1"/>
    <col min="10240" max="10240" width="19.5703125" style="57" customWidth="1"/>
    <col min="10241" max="10241" width="16.5703125" style="57" customWidth="1"/>
    <col min="10242" max="10243" width="9.140625" style="57"/>
    <col min="10244" max="10244" width="11.28515625" style="57" bestFit="1" customWidth="1"/>
    <col min="10245" max="10492" width="9.140625" style="57"/>
    <col min="10493" max="10493" width="8.85546875" style="57" customWidth="1"/>
    <col min="10494" max="10494" width="78.42578125" style="57" customWidth="1"/>
    <col min="10495" max="10495" width="21.140625" style="57" customWidth="1"/>
    <col min="10496" max="10496" width="19.5703125" style="57" customWidth="1"/>
    <col min="10497" max="10497" width="16.5703125" style="57" customWidth="1"/>
    <col min="10498" max="10499" width="9.140625" style="57"/>
    <col min="10500" max="10500" width="11.28515625" style="57" bestFit="1" customWidth="1"/>
    <col min="10501" max="10748" width="9.140625" style="57"/>
    <col min="10749" max="10749" width="8.85546875" style="57" customWidth="1"/>
    <col min="10750" max="10750" width="78.42578125" style="57" customWidth="1"/>
    <col min="10751" max="10751" width="21.140625" style="57" customWidth="1"/>
    <col min="10752" max="10752" width="19.5703125" style="57" customWidth="1"/>
    <col min="10753" max="10753" width="16.5703125" style="57" customWidth="1"/>
    <col min="10754" max="10755" width="9.140625" style="57"/>
    <col min="10756" max="10756" width="11.28515625" style="57" bestFit="1" customWidth="1"/>
    <col min="10757" max="11004" width="9.140625" style="57"/>
    <col min="11005" max="11005" width="8.85546875" style="57" customWidth="1"/>
    <col min="11006" max="11006" width="78.42578125" style="57" customWidth="1"/>
    <col min="11007" max="11007" width="21.140625" style="57" customWidth="1"/>
    <col min="11008" max="11008" width="19.5703125" style="57" customWidth="1"/>
    <col min="11009" max="11009" width="16.5703125" style="57" customWidth="1"/>
    <col min="11010" max="11011" width="9.140625" style="57"/>
    <col min="11012" max="11012" width="11.28515625" style="57" bestFit="1" customWidth="1"/>
    <col min="11013" max="11260" width="9.140625" style="57"/>
    <col min="11261" max="11261" width="8.85546875" style="57" customWidth="1"/>
    <col min="11262" max="11262" width="78.42578125" style="57" customWidth="1"/>
    <col min="11263" max="11263" width="21.140625" style="57" customWidth="1"/>
    <col min="11264" max="11264" width="19.5703125" style="57" customWidth="1"/>
    <col min="11265" max="11265" width="16.5703125" style="57" customWidth="1"/>
    <col min="11266" max="11267" width="9.140625" style="57"/>
    <col min="11268" max="11268" width="11.28515625" style="57" bestFit="1" customWidth="1"/>
    <col min="11269" max="11516" width="9.140625" style="57"/>
    <col min="11517" max="11517" width="8.85546875" style="57" customWidth="1"/>
    <col min="11518" max="11518" width="78.42578125" style="57" customWidth="1"/>
    <col min="11519" max="11519" width="21.140625" style="57" customWidth="1"/>
    <col min="11520" max="11520" width="19.5703125" style="57" customWidth="1"/>
    <col min="11521" max="11521" width="16.5703125" style="57" customWidth="1"/>
    <col min="11522" max="11523" width="9.140625" style="57"/>
    <col min="11524" max="11524" width="11.28515625" style="57" bestFit="1" customWidth="1"/>
    <col min="11525" max="11772" width="9.140625" style="57"/>
    <col min="11773" max="11773" width="8.85546875" style="57" customWidth="1"/>
    <col min="11774" max="11774" width="78.42578125" style="57" customWidth="1"/>
    <col min="11775" max="11775" width="21.140625" style="57" customWidth="1"/>
    <col min="11776" max="11776" width="19.5703125" style="57" customWidth="1"/>
    <col min="11777" max="11777" width="16.5703125" style="57" customWidth="1"/>
    <col min="11778" max="11779" width="9.140625" style="57"/>
    <col min="11780" max="11780" width="11.28515625" style="57" bestFit="1" customWidth="1"/>
    <col min="11781" max="12028" width="9.140625" style="57"/>
    <col min="12029" max="12029" width="8.85546875" style="57" customWidth="1"/>
    <col min="12030" max="12030" width="78.42578125" style="57" customWidth="1"/>
    <col min="12031" max="12031" width="21.140625" style="57" customWidth="1"/>
    <col min="12032" max="12032" width="19.5703125" style="57" customWidth="1"/>
    <col min="12033" max="12033" width="16.5703125" style="57" customWidth="1"/>
    <col min="12034" max="12035" width="9.140625" style="57"/>
    <col min="12036" max="12036" width="11.28515625" style="57" bestFit="1" customWidth="1"/>
    <col min="12037" max="12284" width="9.140625" style="57"/>
    <col min="12285" max="12285" width="8.85546875" style="57" customWidth="1"/>
    <col min="12286" max="12286" width="78.42578125" style="57" customWidth="1"/>
    <col min="12287" max="12287" width="21.140625" style="57" customWidth="1"/>
    <col min="12288" max="12288" width="19.5703125" style="57" customWidth="1"/>
    <col min="12289" max="12289" width="16.5703125" style="57" customWidth="1"/>
    <col min="12290" max="12291" width="9.140625" style="57"/>
    <col min="12292" max="12292" width="11.28515625" style="57" bestFit="1" customWidth="1"/>
    <col min="12293" max="12540" width="9.140625" style="57"/>
    <col min="12541" max="12541" width="8.85546875" style="57" customWidth="1"/>
    <col min="12542" max="12542" width="78.42578125" style="57" customWidth="1"/>
    <col min="12543" max="12543" width="21.140625" style="57" customWidth="1"/>
    <col min="12544" max="12544" width="19.5703125" style="57" customWidth="1"/>
    <col min="12545" max="12545" width="16.5703125" style="57" customWidth="1"/>
    <col min="12546" max="12547" width="9.140625" style="57"/>
    <col min="12548" max="12548" width="11.28515625" style="57" bestFit="1" customWidth="1"/>
    <col min="12549" max="12796" width="9.140625" style="57"/>
    <col min="12797" max="12797" width="8.85546875" style="57" customWidth="1"/>
    <col min="12798" max="12798" width="78.42578125" style="57" customWidth="1"/>
    <col min="12799" max="12799" width="21.140625" style="57" customWidth="1"/>
    <col min="12800" max="12800" width="19.5703125" style="57" customWidth="1"/>
    <col min="12801" max="12801" width="16.5703125" style="57" customWidth="1"/>
    <col min="12802" max="12803" width="9.140625" style="57"/>
    <col min="12804" max="12804" width="11.28515625" style="57" bestFit="1" customWidth="1"/>
    <col min="12805" max="13052" width="9.140625" style="57"/>
    <col min="13053" max="13053" width="8.85546875" style="57" customWidth="1"/>
    <col min="13054" max="13054" width="78.42578125" style="57" customWidth="1"/>
    <col min="13055" max="13055" width="21.140625" style="57" customWidth="1"/>
    <col min="13056" max="13056" width="19.5703125" style="57" customWidth="1"/>
    <col min="13057" max="13057" width="16.5703125" style="57" customWidth="1"/>
    <col min="13058" max="13059" width="9.140625" style="57"/>
    <col min="13060" max="13060" width="11.28515625" style="57" bestFit="1" customWidth="1"/>
    <col min="13061" max="13308" width="9.140625" style="57"/>
    <col min="13309" max="13309" width="8.85546875" style="57" customWidth="1"/>
    <col min="13310" max="13310" width="78.42578125" style="57" customWidth="1"/>
    <col min="13311" max="13311" width="21.140625" style="57" customWidth="1"/>
    <col min="13312" max="13312" width="19.5703125" style="57" customWidth="1"/>
    <col min="13313" max="13313" width="16.5703125" style="57" customWidth="1"/>
    <col min="13314" max="13315" width="9.140625" style="57"/>
    <col min="13316" max="13316" width="11.28515625" style="57" bestFit="1" customWidth="1"/>
    <col min="13317" max="13564" width="9.140625" style="57"/>
    <col min="13565" max="13565" width="8.85546875" style="57" customWidth="1"/>
    <col min="13566" max="13566" width="78.42578125" style="57" customWidth="1"/>
    <col min="13567" max="13567" width="21.140625" style="57" customWidth="1"/>
    <col min="13568" max="13568" width="19.5703125" style="57" customWidth="1"/>
    <col min="13569" max="13569" width="16.5703125" style="57" customWidth="1"/>
    <col min="13570" max="13571" width="9.140625" style="57"/>
    <col min="13572" max="13572" width="11.28515625" style="57" bestFit="1" customWidth="1"/>
    <col min="13573" max="13820" width="9.140625" style="57"/>
    <col min="13821" max="13821" width="8.85546875" style="57" customWidth="1"/>
    <col min="13822" max="13822" width="78.42578125" style="57" customWidth="1"/>
    <col min="13823" max="13823" width="21.140625" style="57" customWidth="1"/>
    <col min="13824" max="13824" width="19.5703125" style="57" customWidth="1"/>
    <col min="13825" max="13825" width="16.5703125" style="57" customWidth="1"/>
    <col min="13826" max="13827" width="9.140625" style="57"/>
    <col min="13828" max="13828" width="11.28515625" style="57" bestFit="1" customWidth="1"/>
    <col min="13829" max="14076" width="9.140625" style="57"/>
    <col min="14077" max="14077" width="8.85546875" style="57" customWidth="1"/>
    <col min="14078" max="14078" width="78.42578125" style="57" customWidth="1"/>
    <col min="14079" max="14079" width="21.140625" style="57" customWidth="1"/>
    <col min="14080" max="14080" width="19.5703125" style="57" customWidth="1"/>
    <col min="14081" max="14081" width="16.5703125" style="57" customWidth="1"/>
    <col min="14082" max="14083" width="9.140625" style="57"/>
    <col min="14084" max="14084" width="11.28515625" style="57" bestFit="1" customWidth="1"/>
    <col min="14085" max="14332" width="9.140625" style="57"/>
    <col min="14333" max="14333" width="8.85546875" style="57" customWidth="1"/>
    <col min="14334" max="14334" width="78.42578125" style="57" customWidth="1"/>
    <col min="14335" max="14335" width="21.140625" style="57" customWidth="1"/>
    <col min="14336" max="14336" width="19.5703125" style="57" customWidth="1"/>
    <col min="14337" max="14337" width="16.5703125" style="57" customWidth="1"/>
    <col min="14338" max="14339" width="9.140625" style="57"/>
    <col min="14340" max="14340" width="11.28515625" style="57" bestFit="1" customWidth="1"/>
    <col min="14341" max="14588" width="9.140625" style="57"/>
    <col min="14589" max="14589" width="8.85546875" style="57" customWidth="1"/>
    <col min="14590" max="14590" width="78.42578125" style="57" customWidth="1"/>
    <col min="14591" max="14591" width="21.140625" style="57" customWidth="1"/>
    <col min="14592" max="14592" width="19.5703125" style="57" customWidth="1"/>
    <col min="14593" max="14593" width="16.5703125" style="57" customWidth="1"/>
    <col min="14594" max="14595" width="9.140625" style="57"/>
    <col min="14596" max="14596" width="11.28515625" style="57" bestFit="1" customWidth="1"/>
    <col min="14597" max="14844" width="9.140625" style="57"/>
    <col min="14845" max="14845" width="8.85546875" style="57" customWidth="1"/>
    <col min="14846" max="14846" width="78.42578125" style="57" customWidth="1"/>
    <col min="14847" max="14847" width="21.140625" style="57" customWidth="1"/>
    <col min="14848" max="14848" width="19.5703125" style="57" customWidth="1"/>
    <col min="14849" max="14849" width="16.5703125" style="57" customWidth="1"/>
    <col min="14850" max="14851" width="9.140625" style="57"/>
    <col min="14852" max="14852" width="11.28515625" style="57" bestFit="1" customWidth="1"/>
    <col min="14853" max="15100" width="9.140625" style="57"/>
    <col min="15101" max="15101" width="8.85546875" style="57" customWidth="1"/>
    <col min="15102" max="15102" width="78.42578125" style="57" customWidth="1"/>
    <col min="15103" max="15103" width="21.140625" style="57" customWidth="1"/>
    <col min="15104" max="15104" width="19.5703125" style="57" customWidth="1"/>
    <col min="15105" max="15105" width="16.5703125" style="57" customWidth="1"/>
    <col min="15106" max="15107" width="9.140625" style="57"/>
    <col min="15108" max="15108" width="11.28515625" style="57" bestFit="1" customWidth="1"/>
    <col min="15109" max="15356" width="9.140625" style="57"/>
    <col min="15357" max="15357" width="8.85546875" style="57" customWidth="1"/>
    <col min="15358" max="15358" width="78.42578125" style="57" customWidth="1"/>
    <col min="15359" max="15359" width="21.140625" style="57" customWidth="1"/>
    <col min="15360" max="15360" width="19.5703125" style="57" customWidth="1"/>
    <col min="15361" max="15361" width="16.5703125" style="57" customWidth="1"/>
    <col min="15362" max="15363" width="9.140625" style="57"/>
    <col min="15364" max="15364" width="11.28515625" style="57" bestFit="1" customWidth="1"/>
    <col min="15365" max="15612" width="9.140625" style="57"/>
    <col min="15613" max="15613" width="8.85546875" style="57" customWidth="1"/>
    <col min="15614" max="15614" width="78.42578125" style="57" customWidth="1"/>
    <col min="15615" max="15615" width="21.140625" style="57" customWidth="1"/>
    <col min="15616" max="15616" width="19.5703125" style="57" customWidth="1"/>
    <col min="15617" max="15617" width="16.5703125" style="57" customWidth="1"/>
    <col min="15618" max="15619" width="9.140625" style="57"/>
    <col min="15620" max="15620" width="11.28515625" style="57" bestFit="1" customWidth="1"/>
    <col min="15621" max="15868" width="9.140625" style="57"/>
    <col min="15869" max="15869" width="8.85546875" style="57" customWidth="1"/>
    <col min="15870" max="15870" width="78.42578125" style="57" customWidth="1"/>
    <col min="15871" max="15871" width="21.140625" style="57" customWidth="1"/>
    <col min="15872" max="15872" width="19.5703125" style="57" customWidth="1"/>
    <col min="15873" max="15873" width="16.5703125" style="57" customWidth="1"/>
    <col min="15874" max="15875" width="9.140625" style="57"/>
    <col min="15876" max="15876" width="11.28515625" style="57" bestFit="1" customWidth="1"/>
    <col min="15877" max="16124" width="9.140625" style="57"/>
    <col min="16125" max="16125" width="8.85546875" style="57" customWidth="1"/>
    <col min="16126" max="16126" width="78.42578125" style="57" customWidth="1"/>
    <col min="16127" max="16127" width="21.140625" style="57" customWidth="1"/>
    <col min="16128" max="16128" width="19.5703125" style="57" customWidth="1"/>
    <col min="16129" max="16129" width="16.5703125" style="57" customWidth="1"/>
    <col min="16130" max="16131" width="9.140625" style="57"/>
    <col min="16132" max="16132" width="11.28515625" style="57" bestFit="1" customWidth="1"/>
    <col min="16133" max="16384" width="9.140625" style="57"/>
  </cols>
  <sheetData>
    <row r="1" spans="1:4" ht="27.75" customHeight="1" x14ac:dyDescent="0.3">
      <c r="C1" s="58" t="s">
        <v>57</v>
      </c>
    </row>
    <row r="2" spans="1:4" ht="15.75" customHeight="1" x14ac:dyDescent="0.3">
      <c r="A2" s="59"/>
      <c r="B2" s="59"/>
      <c r="C2" s="59"/>
    </row>
    <row r="3" spans="1:4" ht="80.25" customHeight="1" x14ac:dyDescent="0.3">
      <c r="A3" s="89" t="s">
        <v>59</v>
      </c>
      <c r="B3" s="89"/>
      <c r="C3" s="89"/>
      <c r="D3" s="90"/>
    </row>
    <row r="4" spans="1:4" ht="15" customHeight="1" x14ac:dyDescent="0.3">
      <c r="A4" s="60"/>
      <c r="B4" s="60"/>
      <c r="C4" s="60"/>
      <c r="D4" s="90"/>
    </row>
    <row r="5" spans="1:4" ht="18.75" customHeight="1" x14ac:dyDescent="0.3">
      <c r="A5" s="60"/>
      <c r="B5" s="91" t="s">
        <v>3</v>
      </c>
      <c r="C5" s="91"/>
      <c r="D5" s="90"/>
    </row>
    <row r="6" spans="1:4" ht="35.25" customHeight="1" x14ac:dyDescent="0.3">
      <c r="A6" s="61" t="s">
        <v>4</v>
      </c>
      <c r="B6" s="61" t="s">
        <v>11</v>
      </c>
      <c r="C6" s="62" t="s">
        <v>5</v>
      </c>
      <c r="D6" s="90"/>
    </row>
    <row r="7" spans="1:4" x14ac:dyDescent="0.3">
      <c r="A7" s="63">
        <v>1</v>
      </c>
      <c r="B7" s="63">
        <v>2</v>
      </c>
      <c r="C7" s="64" t="s">
        <v>6</v>
      </c>
      <c r="D7" s="90"/>
    </row>
    <row r="8" spans="1:4" x14ac:dyDescent="0.3">
      <c r="A8" s="63">
        <v>1</v>
      </c>
      <c r="B8" s="65" t="s">
        <v>12</v>
      </c>
      <c r="C8" s="72">
        <f>8+150+204.2</f>
        <v>362.2</v>
      </c>
      <c r="D8" s="66"/>
    </row>
    <row r="9" spans="1:4" x14ac:dyDescent="0.3">
      <c r="A9" s="63">
        <v>2</v>
      </c>
      <c r="B9" s="65" t="s">
        <v>13</v>
      </c>
      <c r="C9" s="72">
        <f>542.7+147+309.1</f>
        <v>998.80000000000007</v>
      </c>
      <c r="D9" s="66"/>
    </row>
    <row r="10" spans="1:4" x14ac:dyDescent="0.3">
      <c r="A10" s="63">
        <v>3</v>
      </c>
      <c r="B10" s="67" t="s">
        <v>14</v>
      </c>
      <c r="C10" s="72">
        <f>23.2+1592.4+222.2</f>
        <v>1837.8000000000002</v>
      </c>
      <c r="D10" s="66"/>
    </row>
    <row r="11" spans="1:4" x14ac:dyDescent="0.3">
      <c r="A11" s="63">
        <v>4</v>
      </c>
      <c r="B11" s="67" t="s">
        <v>15</v>
      </c>
      <c r="C11" s="72">
        <f>42.247+204.9</f>
        <v>247.14699999999999</v>
      </c>
      <c r="D11" s="66"/>
    </row>
    <row r="12" spans="1:4" x14ac:dyDescent="0.3">
      <c r="A12" s="63">
        <v>5</v>
      </c>
      <c r="B12" s="67" t="s">
        <v>40</v>
      </c>
      <c r="C12" s="72">
        <f>205.2</f>
        <v>205.2</v>
      </c>
      <c r="D12" s="66"/>
    </row>
    <row r="13" spans="1:4" x14ac:dyDescent="0.3">
      <c r="A13" s="63">
        <v>6</v>
      </c>
      <c r="B13" s="67" t="s">
        <v>16</v>
      </c>
      <c r="C13" s="72">
        <f>83.302+205</f>
        <v>288.30200000000002</v>
      </c>
      <c r="D13" s="66"/>
    </row>
    <row r="14" spans="1:4" x14ac:dyDescent="0.3">
      <c r="A14" s="63">
        <v>7</v>
      </c>
      <c r="B14" s="67" t="s">
        <v>17</v>
      </c>
      <c r="C14" s="72">
        <f>41.6+150+195.1</f>
        <v>386.7</v>
      </c>
      <c r="D14" s="66"/>
    </row>
    <row r="15" spans="1:4" x14ac:dyDescent="0.3">
      <c r="A15" s="63">
        <v>8</v>
      </c>
      <c r="B15" s="67" t="s">
        <v>18</v>
      </c>
      <c r="C15" s="72">
        <f>623.265+265.7</f>
        <v>888.96499999999992</v>
      </c>
      <c r="D15" s="66"/>
    </row>
    <row r="16" spans="1:4" x14ac:dyDescent="0.3">
      <c r="A16" s="63">
        <v>9</v>
      </c>
      <c r="B16" s="67" t="s">
        <v>41</v>
      </c>
      <c r="C16" s="72">
        <f>16.53+150+220.9</f>
        <v>387.43</v>
      </c>
      <c r="D16" s="66"/>
    </row>
    <row r="17" spans="1:4" x14ac:dyDescent="0.3">
      <c r="A17" s="63">
        <v>10</v>
      </c>
      <c r="B17" s="67" t="s">
        <v>19</v>
      </c>
      <c r="C17" s="72">
        <f>500+2215.9+332.1</f>
        <v>3048</v>
      </c>
      <c r="D17" s="66"/>
    </row>
    <row r="18" spans="1:4" x14ac:dyDescent="0.3">
      <c r="A18" s="63">
        <v>11</v>
      </c>
      <c r="B18" s="67" t="s">
        <v>42</v>
      </c>
      <c r="C18" s="72">
        <f>16.14+206.1</f>
        <v>222.24</v>
      </c>
      <c r="D18" s="66"/>
    </row>
    <row r="19" spans="1:4" x14ac:dyDescent="0.3">
      <c r="A19" s="63">
        <v>12</v>
      </c>
      <c r="B19" s="67" t="s">
        <v>20</v>
      </c>
      <c r="C19" s="72">
        <f>31+252.698+194.9</f>
        <v>478.59799999999996</v>
      </c>
      <c r="D19" s="66"/>
    </row>
    <row r="20" spans="1:4" x14ac:dyDescent="0.3">
      <c r="A20" s="63">
        <v>13</v>
      </c>
      <c r="B20" s="67" t="s">
        <v>21</v>
      </c>
      <c r="C20" s="72">
        <f>36.9+50+423.7</f>
        <v>510.6</v>
      </c>
      <c r="D20" s="66"/>
    </row>
    <row r="21" spans="1:4" x14ac:dyDescent="0.3">
      <c r="A21" s="63">
        <v>14</v>
      </c>
      <c r="B21" s="67" t="s">
        <v>22</v>
      </c>
      <c r="C21" s="72">
        <f>572.2+303.645+206</f>
        <v>1081.845</v>
      </c>
      <c r="D21" s="66"/>
    </row>
    <row r="22" spans="1:4" x14ac:dyDescent="0.3">
      <c r="A22" s="63">
        <v>15</v>
      </c>
      <c r="B22" s="67" t="s">
        <v>23</v>
      </c>
      <c r="C22" s="72">
        <f>24.5+267.9</f>
        <v>292.39999999999998</v>
      </c>
      <c r="D22" s="66"/>
    </row>
    <row r="23" spans="1:4" x14ac:dyDescent="0.3">
      <c r="A23" s="63">
        <v>16</v>
      </c>
      <c r="B23" s="67" t="s">
        <v>24</v>
      </c>
      <c r="C23" s="72">
        <f>596.2+54+21.6+206.2</f>
        <v>878</v>
      </c>
      <c r="D23" s="66"/>
    </row>
    <row r="24" spans="1:4" x14ac:dyDescent="0.3">
      <c r="A24" s="63">
        <v>17</v>
      </c>
      <c r="B24" s="67" t="s">
        <v>25</v>
      </c>
      <c r="C24" s="72">
        <f>44.81+454.504+257.1</f>
        <v>756.41399999999999</v>
      </c>
      <c r="D24" s="66"/>
    </row>
    <row r="25" spans="1:4" x14ac:dyDescent="0.3">
      <c r="A25" s="63">
        <v>18</v>
      </c>
      <c r="B25" s="67" t="s">
        <v>26</v>
      </c>
      <c r="C25" s="72">
        <f>63.921+269.8</f>
        <v>333.721</v>
      </c>
      <c r="D25" s="66"/>
    </row>
    <row r="26" spans="1:4" x14ac:dyDescent="0.3">
      <c r="A26" s="63">
        <v>19</v>
      </c>
      <c r="B26" s="68" t="s">
        <v>58</v>
      </c>
      <c r="C26" s="72">
        <f>47679.3+12000+4000+60211.5+39193.3</f>
        <v>163084.1</v>
      </c>
    </row>
    <row r="27" spans="1:4" x14ac:dyDescent="0.3">
      <c r="A27" s="92" t="s">
        <v>27</v>
      </c>
      <c r="B27" s="92"/>
      <c r="C27" s="73">
        <f>SUM(C8:C26)</f>
        <v>176288.462</v>
      </c>
    </row>
    <row r="28" spans="1:4" x14ac:dyDescent="0.3">
      <c r="B28" s="69"/>
    </row>
    <row r="38" spans="3:3" x14ac:dyDescent="0.3">
      <c r="C38" s="71"/>
    </row>
    <row r="41" spans="3:3" x14ac:dyDescent="0.3">
      <c r="C41" s="71"/>
    </row>
  </sheetData>
  <mergeCells count="4">
    <mergeCell ref="A3:C3"/>
    <mergeCell ref="D3:D7"/>
    <mergeCell ref="B5:C5"/>
    <mergeCell ref="A27:B27"/>
  </mergeCells>
  <pageMargins left="0.98425196850393704" right="0.78740157480314965" top="0.78740157480314965" bottom="0.78740157480314965" header="0.31496062992125984" footer="0.31496062992125984"/>
  <pageSetup paperSize="9" scale="70" orientation="portrait" r:id="rId1"/>
  <headerFooter>
    <oddHeader>&amp;C10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C13"/>
  <sheetViews>
    <sheetView view="pageBreakPreview" zoomScale="60" zoomScaleNormal="60" workbookViewId="0">
      <selection activeCell="C12" sqref="C12:C13"/>
    </sheetView>
  </sheetViews>
  <sheetFormatPr defaultRowHeight="18.75" x14ac:dyDescent="0.3"/>
  <cols>
    <col min="1" max="1" width="8.85546875" style="1" customWidth="1"/>
    <col min="2" max="2" width="94.28515625" style="1" customWidth="1"/>
    <col min="3" max="3" width="39.42578125" style="6" customWidth="1"/>
    <col min="4" max="5" width="9.140625" style="1"/>
    <col min="6" max="6" width="11.28515625" style="1" bestFit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3" ht="22.5" customHeight="1" x14ac:dyDescent="0.3">
      <c r="C1" s="39" t="s">
        <v>60</v>
      </c>
    </row>
    <row r="2" spans="1:3" ht="15.75" customHeight="1" x14ac:dyDescent="0.3">
      <c r="A2" s="9"/>
      <c r="B2" s="9"/>
      <c r="C2" s="9"/>
    </row>
    <row r="3" spans="1:3" x14ac:dyDescent="0.3">
      <c r="A3" s="79" t="s">
        <v>10</v>
      </c>
      <c r="B3" s="79"/>
      <c r="C3" s="79"/>
    </row>
    <row r="4" spans="1:3" ht="18.75" customHeight="1" x14ac:dyDescent="0.3">
      <c r="A4" s="79" t="s">
        <v>61</v>
      </c>
      <c r="B4" s="79"/>
      <c r="C4" s="79"/>
    </row>
    <row r="5" spans="1:3" ht="18.75" customHeight="1" x14ac:dyDescent="0.3">
      <c r="A5" s="79" t="s">
        <v>62</v>
      </c>
      <c r="B5" s="79"/>
      <c r="C5" s="79"/>
    </row>
    <row r="6" spans="1:3" ht="18.75" customHeight="1" x14ac:dyDescent="0.3">
      <c r="A6" s="79" t="s">
        <v>63</v>
      </c>
      <c r="B6" s="79"/>
      <c r="C6" s="79"/>
    </row>
    <row r="7" spans="1:3" ht="18.75" customHeight="1" x14ac:dyDescent="0.3">
      <c r="A7" s="79" t="s">
        <v>64</v>
      </c>
      <c r="B7" s="79"/>
      <c r="C7" s="79"/>
    </row>
    <row r="8" spans="1:3" ht="15" customHeight="1" x14ac:dyDescent="0.3">
      <c r="A8" s="56"/>
      <c r="B8" s="56"/>
      <c r="C8" s="56"/>
    </row>
    <row r="9" spans="1:3" ht="18.75" customHeight="1" x14ac:dyDescent="0.3">
      <c r="A9" s="56"/>
      <c r="B9" s="56"/>
      <c r="C9" s="74" t="s">
        <v>3</v>
      </c>
    </row>
    <row r="10" spans="1:3" ht="20.25" customHeight="1" x14ac:dyDescent="0.3">
      <c r="A10" s="11" t="s">
        <v>4</v>
      </c>
      <c r="B10" s="11" t="s">
        <v>11</v>
      </c>
      <c r="C10" s="12" t="s">
        <v>5</v>
      </c>
    </row>
    <row r="11" spans="1:3" x14ac:dyDescent="0.3">
      <c r="A11" s="13">
        <v>1</v>
      </c>
      <c r="B11" s="13">
        <v>2</v>
      </c>
      <c r="C11" s="14" t="s">
        <v>6</v>
      </c>
    </row>
    <row r="12" spans="1:3" s="15" customFormat="1" x14ac:dyDescent="0.3">
      <c r="A12" s="13">
        <v>1</v>
      </c>
      <c r="B12" s="20" t="s">
        <v>21</v>
      </c>
      <c r="C12" s="40">
        <v>3898.2</v>
      </c>
    </row>
    <row r="13" spans="1:3" x14ac:dyDescent="0.3">
      <c r="A13" s="77" t="s">
        <v>27</v>
      </c>
      <c r="B13" s="78"/>
      <c r="C13" s="41">
        <f>C12</f>
        <v>3898.2</v>
      </c>
    </row>
  </sheetData>
  <mergeCells count="6">
    <mergeCell ref="A13:B13"/>
    <mergeCell ref="A3:C3"/>
    <mergeCell ref="A4:C4"/>
    <mergeCell ref="A5:C5"/>
    <mergeCell ref="A6:C6"/>
    <mergeCell ref="A7:C7"/>
  </mergeCells>
  <pageMargins left="0.98425196850393704" right="0.78740157480314965" top="0.78740157480314965" bottom="0.78740157480314965" header="0.31496062992125984" footer="0.31496062992125984"/>
  <pageSetup paperSize="9" scale="58" orientation="portrait" r:id="rId1"/>
  <headerFooter>
    <oddHeader>&amp;C11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F53"/>
  <sheetViews>
    <sheetView view="pageBreakPreview" zoomScale="60" zoomScaleNormal="60" workbookViewId="0">
      <selection activeCell="C62" sqref="C62"/>
    </sheetView>
  </sheetViews>
  <sheetFormatPr defaultRowHeight="18.75" x14ac:dyDescent="0.3"/>
  <cols>
    <col min="1" max="1" width="8.85546875" style="1" customWidth="1"/>
    <col min="2" max="2" width="91.42578125" style="1" customWidth="1"/>
    <col min="3" max="3" width="32.28515625" style="6" customWidth="1"/>
    <col min="4" max="5" width="9.140625" style="1"/>
    <col min="6" max="6" width="150.85546875" style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6" ht="27.75" customHeight="1" x14ac:dyDescent="0.3">
      <c r="C1" s="39" t="s">
        <v>66</v>
      </c>
    </row>
    <row r="2" spans="1:6" ht="15.75" customHeight="1" x14ac:dyDescent="0.3">
      <c r="A2" s="9"/>
      <c r="B2" s="9"/>
      <c r="C2" s="9"/>
    </row>
    <row r="3" spans="1:6" ht="97.5" customHeight="1" x14ac:dyDescent="0.3">
      <c r="A3" s="79" t="s">
        <v>67</v>
      </c>
      <c r="B3" s="79"/>
      <c r="C3" s="79"/>
      <c r="F3" s="86"/>
    </row>
    <row r="4" spans="1:6" ht="15" customHeight="1" x14ac:dyDescent="0.3">
      <c r="A4" s="56"/>
      <c r="B4" s="56"/>
      <c r="C4" s="56"/>
      <c r="F4" s="86"/>
    </row>
    <row r="5" spans="1:6" ht="18.75" customHeight="1" x14ac:dyDescent="0.3">
      <c r="A5" s="56"/>
      <c r="B5" s="80" t="s">
        <v>3</v>
      </c>
      <c r="C5" s="80"/>
      <c r="F5" s="86"/>
    </row>
    <row r="6" spans="1:6" ht="20.25" customHeight="1" x14ac:dyDescent="0.3">
      <c r="A6" s="11" t="s">
        <v>4</v>
      </c>
      <c r="B6" s="11" t="s">
        <v>11</v>
      </c>
      <c r="C6" s="12" t="s">
        <v>5</v>
      </c>
      <c r="F6" s="86"/>
    </row>
    <row r="7" spans="1:6" x14ac:dyDescent="0.3">
      <c r="A7" s="13">
        <v>1</v>
      </c>
      <c r="B7" s="13">
        <v>2</v>
      </c>
      <c r="C7" s="14" t="s">
        <v>6</v>
      </c>
      <c r="F7" s="86"/>
    </row>
    <row r="8" spans="1:6" x14ac:dyDescent="0.3">
      <c r="A8" s="13">
        <v>1</v>
      </c>
      <c r="B8" s="19" t="s">
        <v>12</v>
      </c>
      <c r="C8" s="45">
        <v>20</v>
      </c>
      <c r="F8" s="86"/>
    </row>
    <row r="9" spans="1:6" x14ac:dyDescent="0.3">
      <c r="A9" s="13">
        <v>2</v>
      </c>
      <c r="B9" s="19" t="s">
        <v>13</v>
      </c>
      <c r="C9" s="45">
        <v>70</v>
      </c>
      <c r="F9" s="86"/>
    </row>
    <row r="10" spans="1:6" x14ac:dyDescent="0.3">
      <c r="A10" s="13">
        <v>3</v>
      </c>
      <c r="B10" s="19" t="s">
        <v>14</v>
      </c>
      <c r="C10" s="45">
        <v>258</v>
      </c>
      <c r="F10" s="86"/>
    </row>
    <row r="11" spans="1:6" x14ac:dyDescent="0.3">
      <c r="A11" s="13">
        <v>4</v>
      </c>
      <c r="B11" s="19" t="s">
        <v>15</v>
      </c>
      <c r="C11" s="45">
        <v>50</v>
      </c>
      <c r="F11" s="86"/>
    </row>
    <row r="12" spans="1:6" x14ac:dyDescent="0.3">
      <c r="A12" s="13">
        <v>5</v>
      </c>
      <c r="B12" s="19" t="s">
        <v>40</v>
      </c>
      <c r="C12" s="45">
        <v>19.824639999999999</v>
      </c>
      <c r="F12" s="86"/>
    </row>
    <row r="13" spans="1:6" x14ac:dyDescent="0.3">
      <c r="A13" s="13">
        <v>6</v>
      </c>
      <c r="B13" s="19" t="s">
        <v>17</v>
      </c>
      <c r="C13" s="45">
        <v>51</v>
      </c>
      <c r="F13" s="86"/>
    </row>
    <row r="14" spans="1:6" x14ac:dyDescent="0.3">
      <c r="A14" s="13">
        <v>7</v>
      </c>
      <c r="B14" s="19" t="s">
        <v>19</v>
      </c>
      <c r="C14" s="45">
        <v>22.554010000000002</v>
      </c>
      <c r="F14" s="86"/>
    </row>
    <row r="15" spans="1:6" x14ac:dyDescent="0.3">
      <c r="A15" s="13">
        <v>8</v>
      </c>
      <c r="B15" s="20" t="s">
        <v>21</v>
      </c>
      <c r="C15" s="45">
        <v>183</v>
      </c>
    </row>
    <row r="16" spans="1:6" x14ac:dyDescent="0.3">
      <c r="A16" s="13">
        <v>9</v>
      </c>
      <c r="B16" s="20" t="s">
        <v>24</v>
      </c>
      <c r="C16" s="45">
        <v>38</v>
      </c>
    </row>
    <row r="17" spans="1:6" s="15" customFormat="1" x14ac:dyDescent="0.3">
      <c r="A17" s="13">
        <v>10</v>
      </c>
      <c r="B17" s="20" t="s">
        <v>25</v>
      </c>
      <c r="C17" s="45">
        <v>128</v>
      </c>
      <c r="D17" s="16"/>
    </row>
    <row r="18" spans="1:6" s="15" customFormat="1" x14ac:dyDescent="0.3">
      <c r="A18" s="13">
        <v>11</v>
      </c>
      <c r="B18" s="20" t="s">
        <v>26</v>
      </c>
      <c r="C18" s="45">
        <v>23.16666</v>
      </c>
      <c r="D18" s="16"/>
      <c r="F18" s="17"/>
    </row>
    <row r="19" spans="1:6" x14ac:dyDescent="0.3">
      <c r="A19" s="77" t="s">
        <v>27</v>
      </c>
      <c r="B19" s="78"/>
      <c r="C19" s="46">
        <f>SUM(C8:C18)</f>
        <v>863.54530999999997</v>
      </c>
    </row>
    <row r="53" spans="4:4" x14ac:dyDescent="0.3">
      <c r="D53" s="75"/>
    </row>
  </sheetData>
  <mergeCells count="4">
    <mergeCell ref="A3:C3"/>
    <mergeCell ref="F3:F14"/>
    <mergeCell ref="B5:C5"/>
    <mergeCell ref="A19:B19"/>
  </mergeCells>
  <pageMargins left="0.98425196850393704" right="0.78740157480314965" top="0.78740157480314965" bottom="0.78740157480314965" header="0.31496062992125984" footer="0.31496062992125984"/>
  <pageSetup paperSize="9" scale="62" orientation="portrait" r:id="rId1"/>
  <headerFooter>
    <oddHeader>&amp;C12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F32"/>
  <sheetViews>
    <sheetView view="pageBreakPreview" zoomScale="60" zoomScaleNormal="60" workbookViewId="0">
      <selection activeCell="C55" sqref="C55"/>
    </sheetView>
  </sheetViews>
  <sheetFormatPr defaultRowHeight="18.75" x14ac:dyDescent="0.3"/>
  <cols>
    <col min="1" max="1" width="8.85546875" style="1" customWidth="1"/>
    <col min="2" max="2" width="91.42578125" style="1" customWidth="1"/>
    <col min="3" max="3" width="32.28515625" style="6" customWidth="1"/>
    <col min="4" max="5" width="9.140625" style="1"/>
    <col min="6" max="6" width="150.85546875" style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6" ht="27.75" customHeight="1" x14ac:dyDescent="0.3">
      <c r="C1" s="39" t="s">
        <v>68</v>
      </c>
    </row>
    <row r="2" spans="1:6" ht="15.75" customHeight="1" x14ac:dyDescent="0.3">
      <c r="A2" s="9"/>
      <c r="B2" s="9"/>
      <c r="C2" s="9"/>
    </row>
    <row r="3" spans="1:6" ht="86.25" customHeight="1" x14ac:dyDescent="0.3">
      <c r="A3" s="79" t="s">
        <v>69</v>
      </c>
      <c r="B3" s="79"/>
      <c r="C3" s="79"/>
      <c r="F3" s="86"/>
    </row>
    <row r="4" spans="1:6" ht="15" customHeight="1" x14ac:dyDescent="0.3">
      <c r="A4" s="56"/>
      <c r="B4" s="56"/>
      <c r="C4" s="56"/>
      <c r="F4" s="86"/>
    </row>
    <row r="5" spans="1:6" ht="18.75" customHeight="1" x14ac:dyDescent="0.3">
      <c r="A5" s="56"/>
      <c r="B5" s="80" t="s">
        <v>3</v>
      </c>
      <c r="C5" s="80"/>
      <c r="F5" s="86"/>
    </row>
    <row r="6" spans="1:6" ht="20.25" customHeight="1" x14ac:dyDescent="0.3">
      <c r="A6" s="61" t="s">
        <v>4</v>
      </c>
      <c r="B6" s="61" t="s">
        <v>11</v>
      </c>
      <c r="C6" s="62" t="s">
        <v>5</v>
      </c>
      <c r="F6" s="86"/>
    </row>
    <row r="7" spans="1:6" x14ac:dyDescent="0.3">
      <c r="A7" s="63">
        <v>1</v>
      </c>
      <c r="B7" s="63">
        <v>2</v>
      </c>
      <c r="C7" s="64" t="s">
        <v>6</v>
      </c>
      <c r="F7" s="86"/>
    </row>
    <row r="8" spans="1:6" x14ac:dyDescent="0.3">
      <c r="A8" s="63">
        <v>1</v>
      </c>
      <c r="B8" s="65" t="s">
        <v>13</v>
      </c>
      <c r="C8" s="72">
        <v>1000</v>
      </c>
    </row>
    <row r="9" spans="1:6" x14ac:dyDescent="0.3">
      <c r="A9" s="63">
        <v>2</v>
      </c>
      <c r="B9" s="67" t="s">
        <v>14</v>
      </c>
      <c r="C9" s="72">
        <v>750</v>
      </c>
    </row>
    <row r="10" spans="1:6" x14ac:dyDescent="0.3">
      <c r="A10" s="63">
        <v>3</v>
      </c>
      <c r="B10" s="67" t="s">
        <v>17</v>
      </c>
      <c r="C10" s="72">
        <v>480</v>
      </c>
    </row>
    <row r="11" spans="1:6" x14ac:dyDescent="0.3">
      <c r="A11" s="63">
        <v>4</v>
      </c>
      <c r="B11" s="67" t="s">
        <v>41</v>
      </c>
      <c r="C11" s="72">
        <v>500</v>
      </c>
    </row>
    <row r="12" spans="1:6" x14ac:dyDescent="0.3">
      <c r="A12" s="63">
        <v>5</v>
      </c>
      <c r="B12" s="67" t="s">
        <v>22</v>
      </c>
      <c r="C12" s="72">
        <v>1720</v>
      </c>
    </row>
    <row r="13" spans="1:6" x14ac:dyDescent="0.3">
      <c r="A13" s="63">
        <v>6</v>
      </c>
      <c r="B13" s="67" t="s">
        <v>24</v>
      </c>
      <c r="C13" s="72">
        <v>1100</v>
      </c>
    </row>
    <row r="14" spans="1:6" x14ac:dyDescent="0.3">
      <c r="A14" s="92" t="s">
        <v>27</v>
      </c>
      <c r="B14" s="92"/>
      <c r="C14" s="73">
        <f>SUM(C8:C13)</f>
        <v>5550</v>
      </c>
    </row>
    <row r="32" spans="4:4" x14ac:dyDescent="0.3">
      <c r="D32" s="75"/>
    </row>
  </sheetData>
  <mergeCells count="4">
    <mergeCell ref="A3:C3"/>
    <mergeCell ref="F3:F7"/>
    <mergeCell ref="B5:C5"/>
    <mergeCell ref="A14:B14"/>
  </mergeCells>
  <pageMargins left="0.98425196850393704" right="0.78740157480314965" top="0.78740157480314965" bottom="0.78740157480314965" header="0.31496062992125984" footer="0.31496062992125984"/>
  <pageSetup paperSize="9" scale="62" orientation="portrait" r:id="rId1"/>
  <headerFooter>
    <oddHeader>&amp;C13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E19"/>
  <sheetViews>
    <sheetView view="pageBreakPreview" zoomScale="60" zoomScaleNormal="60" workbookViewId="0">
      <selection activeCell="C26" sqref="C26"/>
    </sheetView>
  </sheetViews>
  <sheetFormatPr defaultRowHeight="18.75" x14ac:dyDescent="0.3"/>
  <cols>
    <col min="1" max="1" width="8.85546875" style="1" customWidth="1"/>
    <col min="2" max="2" width="98.7109375" style="1" customWidth="1"/>
    <col min="3" max="3" width="37.5703125" style="6" customWidth="1"/>
    <col min="4" max="4" width="13.85546875" style="1" customWidth="1"/>
    <col min="5" max="5" width="9.140625" style="1"/>
    <col min="6" max="6" width="11.28515625" style="1" bestFit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3" ht="22.5" customHeight="1" x14ac:dyDescent="0.3">
      <c r="C1" s="39" t="s">
        <v>65</v>
      </c>
    </row>
    <row r="2" spans="1:3" ht="15.75" customHeight="1" x14ac:dyDescent="0.3">
      <c r="A2" s="9"/>
      <c r="B2" s="9"/>
      <c r="C2" s="9"/>
    </row>
    <row r="3" spans="1:3" x14ac:dyDescent="0.3">
      <c r="A3" s="79" t="s">
        <v>10</v>
      </c>
      <c r="B3" s="79"/>
      <c r="C3" s="79"/>
    </row>
    <row r="4" spans="1:3" ht="18.75" customHeight="1" x14ac:dyDescent="0.3">
      <c r="A4" s="79" t="s">
        <v>70</v>
      </c>
      <c r="B4" s="79"/>
      <c r="C4" s="79"/>
    </row>
    <row r="5" spans="1:3" ht="18.75" customHeight="1" x14ac:dyDescent="0.3">
      <c r="A5" s="79" t="s">
        <v>71</v>
      </c>
      <c r="B5" s="79"/>
      <c r="C5" s="79"/>
    </row>
    <row r="6" spans="1:3" ht="18.75" customHeight="1" x14ac:dyDescent="0.3">
      <c r="A6" s="79" t="s">
        <v>64</v>
      </c>
      <c r="B6" s="79"/>
      <c r="C6" s="79"/>
    </row>
    <row r="7" spans="1:3" ht="15" customHeight="1" x14ac:dyDescent="0.3">
      <c r="A7" s="79"/>
      <c r="B7" s="79"/>
      <c r="C7" s="79"/>
    </row>
    <row r="8" spans="1:3" ht="18.75" customHeight="1" x14ac:dyDescent="0.3">
      <c r="A8" s="56"/>
      <c r="B8" s="56"/>
      <c r="C8" s="74" t="s">
        <v>3</v>
      </c>
    </row>
    <row r="9" spans="1:3" ht="20.25" customHeight="1" x14ac:dyDescent="0.3">
      <c r="A9" s="11" t="s">
        <v>4</v>
      </c>
      <c r="B9" s="11" t="s">
        <v>11</v>
      </c>
      <c r="C9" s="12" t="s">
        <v>5</v>
      </c>
    </row>
    <row r="10" spans="1:3" x14ac:dyDescent="0.3">
      <c r="A10" s="13">
        <v>1</v>
      </c>
      <c r="B10" s="13">
        <v>2</v>
      </c>
      <c r="C10" s="14" t="s">
        <v>6</v>
      </c>
    </row>
    <row r="11" spans="1:3" ht="18.75" customHeight="1" x14ac:dyDescent="0.3">
      <c r="A11" s="13">
        <v>2</v>
      </c>
      <c r="B11" s="19" t="s">
        <v>13</v>
      </c>
      <c r="C11" s="40">
        <v>1200</v>
      </c>
    </row>
    <row r="12" spans="1:3" x14ac:dyDescent="0.3">
      <c r="A12" s="77" t="s">
        <v>27</v>
      </c>
      <c r="B12" s="78"/>
      <c r="C12" s="41">
        <f>C11</f>
        <v>1200</v>
      </c>
    </row>
    <row r="19" spans="3:5" x14ac:dyDescent="0.3">
      <c r="C19" s="76"/>
      <c r="D19" s="76"/>
      <c r="E19" s="76"/>
    </row>
  </sheetData>
  <mergeCells count="6">
    <mergeCell ref="A12:B12"/>
    <mergeCell ref="A3:C3"/>
    <mergeCell ref="A4:C4"/>
    <mergeCell ref="A5:C5"/>
    <mergeCell ref="A6:C6"/>
    <mergeCell ref="A7:C7"/>
  </mergeCells>
  <pageMargins left="0.98425196850393704" right="0.78740157480314965" top="0.78740157480314965" bottom="0.78740157480314965" header="0.31496062992125984" footer="0.31496062992125984"/>
  <pageSetup paperSize="9" scale="57" orientation="portrait" r:id="rId1"/>
  <headerFooter>
    <oddHeader>&amp;C14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3177"/>
  <sheetViews>
    <sheetView view="pageBreakPreview" zoomScale="80" zoomScaleNormal="60" zoomScaleSheetLayoutView="80" workbookViewId="0">
      <selection activeCell="B26" sqref="B26"/>
    </sheetView>
  </sheetViews>
  <sheetFormatPr defaultRowHeight="18.75" x14ac:dyDescent="0.3"/>
  <cols>
    <col min="1" max="1" width="8.85546875" style="1" customWidth="1"/>
    <col min="2" max="2" width="61.28515625" style="1" customWidth="1"/>
    <col min="3" max="3" width="21.140625" style="6" customWidth="1"/>
    <col min="4" max="4" width="19.5703125" style="18" customWidth="1"/>
    <col min="5" max="5" width="16.5703125" style="1" customWidth="1"/>
    <col min="6" max="7" width="9.140625" style="1"/>
    <col min="8" max="8" width="11.28515625" style="1" bestFit="1" customWidth="1"/>
    <col min="9" max="256" width="9.140625" style="1"/>
    <col min="257" max="257" width="8.85546875" style="1" customWidth="1"/>
    <col min="258" max="258" width="78.42578125" style="1" customWidth="1"/>
    <col min="259" max="259" width="21.140625" style="1" customWidth="1"/>
    <col min="260" max="260" width="19.5703125" style="1" customWidth="1"/>
    <col min="261" max="261" width="16.5703125" style="1" customWidth="1"/>
    <col min="262" max="263" width="9.140625" style="1"/>
    <col min="264" max="264" width="11.28515625" style="1" bestFit="1" customWidth="1"/>
    <col min="265" max="512" width="9.140625" style="1"/>
    <col min="513" max="513" width="8.85546875" style="1" customWidth="1"/>
    <col min="514" max="514" width="78.42578125" style="1" customWidth="1"/>
    <col min="515" max="515" width="21.140625" style="1" customWidth="1"/>
    <col min="516" max="516" width="19.5703125" style="1" customWidth="1"/>
    <col min="517" max="517" width="16.5703125" style="1" customWidth="1"/>
    <col min="518" max="519" width="9.140625" style="1"/>
    <col min="520" max="520" width="11.28515625" style="1" bestFit="1" customWidth="1"/>
    <col min="521" max="768" width="9.140625" style="1"/>
    <col min="769" max="769" width="8.85546875" style="1" customWidth="1"/>
    <col min="770" max="770" width="78.42578125" style="1" customWidth="1"/>
    <col min="771" max="771" width="21.140625" style="1" customWidth="1"/>
    <col min="772" max="772" width="19.5703125" style="1" customWidth="1"/>
    <col min="773" max="773" width="16.5703125" style="1" customWidth="1"/>
    <col min="774" max="775" width="9.140625" style="1"/>
    <col min="776" max="776" width="11.28515625" style="1" bestFit="1" customWidth="1"/>
    <col min="777" max="1024" width="9.140625" style="1"/>
    <col min="1025" max="1025" width="8.85546875" style="1" customWidth="1"/>
    <col min="1026" max="1026" width="78.42578125" style="1" customWidth="1"/>
    <col min="1027" max="1027" width="21.140625" style="1" customWidth="1"/>
    <col min="1028" max="1028" width="19.5703125" style="1" customWidth="1"/>
    <col min="1029" max="1029" width="16.5703125" style="1" customWidth="1"/>
    <col min="1030" max="1031" width="9.140625" style="1"/>
    <col min="1032" max="1032" width="11.28515625" style="1" bestFit="1" customWidth="1"/>
    <col min="1033" max="1280" width="9.140625" style="1"/>
    <col min="1281" max="1281" width="8.85546875" style="1" customWidth="1"/>
    <col min="1282" max="1282" width="78.42578125" style="1" customWidth="1"/>
    <col min="1283" max="1283" width="21.140625" style="1" customWidth="1"/>
    <col min="1284" max="1284" width="19.5703125" style="1" customWidth="1"/>
    <col min="1285" max="1285" width="16.5703125" style="1" customWidth="1"/>
    <col min="1286" max="1287" width="9.140625" style="1"/>
    <col min="1288" max="1288" width="11.28515625" style="1" bestFit="1" customWidth="1"/>
    <col min="1289" max="1536" width="9.140625" style="1"/>
    <col min="1537" max="1537" width="8.85546875" style="1" customWidth="1"/>
    <col min="1538" max="1538" width="78.42578125" style="1" customWidth="1"/>
    <col min="1539" max="1539" width="21.140625" style="1" customWidth="1"/>
    <col min="1540" max="1540" width="19.5703125" style="1" customWidth="1"/>
    <col min="1541" max="1541" width="16.5703125" style="1" customWidth="1"/>
    <col min="1542" max="1543" width="9.140625" style="1"/>
    <col min="1544" max="1544" width="11.28515625" style="1" bestFit="1" customWidth="1"/>
    <col min="1545" max="1792" width="9.140625" style="1"/>
    <col min="1793" max="1793" width="8.85546875" style="1" customWidth="1"/>
    <col min="1794" max="1794" width="78.42578125" style="1" customWidth="1"/>
    <col min="1795" max="1795" width="21.140625" style="1" customWidth="1"/>
    <col min="1796" max="1796" width="19.5703125" style="1" customWidth="1"/>
    <col min="1797" max="1797" width="16.5703125" style="1" customWidth="1"/>
    <col min="1798" max="1799" width="9.140625" style="1"/>
    <col min="1800" max="1800" width="11.28515625" style="1" bestFit="1" customWidth="1"/>
    <col min="1801" max="2048" width="9.140625" style="1"/>
    <col min="2049" max="2049" width="8.85546875" style="1" customWidth="1"/>
    <col min="2050" max="2050" width="78.42578125" style="1" customWidth="1"/>
    <col min="2051" max="2051" width="21.140625" style="1" customWidth="1"/>
    <col min="2052" max="2052" width="19.5703125" style="1" customWidth="1"/>
    <col min="2053" max="2053" width="16.5703125" style="1" customWidth="1"/>
    <col min="2054" max="2055" width="9.140625" style="1"/>
    <col min="2056" max="2056" width="11.28515625" style="1" bestFit="1" customWidth="1"/>
    <col min="2057" max="2304" width="9.140625" style="1"/>
    <col min="2305" max="2305" width="8.85546875" style="1" customWidth="1"/>
    <col min="2306" max="2306" width="78.42578125" style="1" customWidth="1"/>
    <col min="2307" max="2307" width="21.140625" style="1" customWidth="1"/>
    <col min="2308" max="2308" width="19.5703125" style="1" customWidth="1"/>
    <col min="2309" max="2309" width="16.5703125" style="1" customWidth="1"/>
    <col min="2310" max="2311" width="9.140625" style="1"/>
    <col min="2312" max="2312" width="11.28515625" style="1" bestFit="1" customWidth="1"/>
    <col min="2313" max="2560" width="9.140625" style="1"/>
    <col min="2561" max="2561" width="8.85546875" style="1" customWidth="1"/>
    <col min="2562" max="2562" width="78.42578125" style="1" customWidth="1"/>
    <col min="2563" max="2563" width="21.140625" style="1" customWidth="1"/>
    <col min="2564" max="2564" width="19.5703125" style="1" customWidth="1"/>
    <col min="2565" max="2565" width="16.5703125" style="1" customWidth="1"/>
    <col min="2566" max="2567" width="9.140625" style="1"/>
    <col min="2568" max="2568" width="11.28515625" style="1" bestFit="1" customWidth="1"/>
    <col min="2569" max="2816" width="9.140625" style="1"/>
    <col min="2817" max="2817" width="8.85546875" style="1" customWidth="1"/>
    <col min="2818" max="2818" width="78.42578125" style="1" customWidth="1"/>
    <col min="2819" max="2819" width="21.140625" style="1" customWidth="1"/>
    <col min="2820" max="2820" width="19.5703125" style="1" customWidth="1"/>
    <col min="2821" max="2821" width="16.5703125" style="1" customWidth="1"/>
    <col min="2822" max="2823" width="9.140625" style="1"/>
    <col min="2824" max="2824" width="11.28515625" style="1" bestFit="1" customWidth="1"/>
    <col min="2825" max="3072" width="9.140625" style="1"/>
    <col min="3073" max="3073" width="8.85546875" style="1" customWidth="1"/>
    <col min="3074" max="3074" width="78.42578125" style="1" customWidth="1"/>
    <col min="3075" max="3075" width="21.140625" style="1" customWidth="1"/>
    <col min="3076" max="3076" width="19.5703125" style="1" customWidth="1"/>
    <col min="3077" max="3077" width="16.5703125" style="1" customWidth="1"/>
    <col min="3078" max="3079" width="9.140625" style="1"/>
    <col min="3080" max="3080" width="11.28515625" style="1" bestFit="1" customWidth="1"/>
    <col min="3081" max="3328" width="9.140625" style="1"/>
    <col min="3329" max="3329" width="8.85546875" style="1" customWidth="1"/>
    <col min="3330" max="3330" width="78.42578125" style="1" customWidth="1"/>
    <col min="3331" max="3331" width="21.140625" style="1" customWidth="1"/>
    <col min="3332" max="3332" width="19.5703125" style="1" customWidth="1"/>
    <col min="3333" max="3333" width="16.5703125" style="1" customWidth="1"/>
    <col min="3334" max="3335" width="9.140625" style="1"/>
    <col min="3336" max="3336" width="11.28515625" style="1" bestFit="1" customWidth="1"/>
    <col min="3337" max="3584" width="9.140625" style="1"/>
    <col min="3585" max="3585" width="8.85546875" style="1" customWidth="1"/>
    <col min="3586" max="3586" width="78.42578125" style="1" customWidth="1"/>
    <col min="3587" max="3587" width="21.140625" style="1" customWidth="1"/>
    <col min="3588" max="3588" width="19.5703125" style="1" customWidth="1"/>
    <col min="3589" max="3589" width="16.5703125" style="1" customWidth="1"/>
    <col min="3590" max="3591" width="9.140625" style="1"/>
    <col min="3592" max="3592" width="11.28515625" style="1" bestFit="1" customWidth="1"/>
    <col min="3593" max="3840" width="9.140625" style="1"/>
    <col min="3841" max="3841" width="8.85546875" style="1" customWidth="1"/>
    <col min="3842" max="3842" width="78.42578125" style="1" customWidth="1"/>
    <col min="3843" max="3843" width="21.140625" style="1" customWidth="1"/>
    <col min="3844" max="3844" width="19.5703125" style="1" customWidth="1"/>
    <col min="3845" max="3845" width="16.5703125" style="1" customWidth="1"/>
    <col min="3846" max="3847" width="9.140625" style="1"/>
    <col min="3848" max="3848" width="11.28515625" style="1" bestFit="1" customWidth="1"/>
    <col min="3849" max="4096" width="9.140625" style="1"/>
    <col min="4097" max="4097" width="8.85546875" style="1" customWidth="1"/>
    <col min="4098" max="4098" width="78.42578125" style="1" customWidth="1"/>
    <col min="4099" max="4099" width="21.140625" style="1" customWidth="1"/>
    <col min="4100" max="4100" width="19.5703125" style="1" customWidth="1"/>
    <col min="4101" max="4101" width="16.5703125" style="1" customWidth="1"/>
    <col min="4102" max="4103" width="9.140625" style="1"/>
    <col min="4104" max="4104" width="11.28515625" style="1" bestFit="1" customWidth="1"/>
    <col min="4105" max="4352" width="9.140625" style="1"/>
    <col min="4353" max="4353" width="8.85546875" style="1" customWidth="1"/>
    <col min="4354" max="4354" width="78.42578125" style="1" customWidth="1"/>
    <col min="4355" max="4355" width="21.140625" style="1" customWidth="1"/>
    <col min="4356" max="4356" width="19.5703125" style="1" customWidth="1"/>
    <col min="4357" max="4357" width="16.5703125" style="1" customWidth="1"/>
    <col min="4358" max="4359" width="9.140625" style="1"/>
    <col min="4360" max="4360" width="11.28515625" style="1" bestFit="1" customWidth="1"/>
    <col min="4361" max="4608" width="9.140625" style="1"/>
    <col min="4609" max="4609" width="8.85546875" style="1" customWidth="1"/>
    <col min="4610" max="4610" width="78.42578125" style="1" customWidth="1"/>
    <col min="4611" max="4611" width="21.140625" style="1" customWidth="1"/>
    <col min="4612" max="4612" width="19.5703125" style="1" customWidth="1"/>
    <col min="4613" max="4613" width="16.5703125" style="1" customWidth="1"/>
    <col min="4614" max="4615" width="9.140625" style="1"/>
    <col min="4616" max="4616" width="11.28515625" style="1" bestFit="1" customWidth="1"/>
    <col min="4617" max="4864" width="9.140625" style="1"/>
    <col min="4865" max="4865" width="8.85546875" style="1" customWidth="1"/>
    <col min="4866" max="4866" width="78.42578125" style="1" customWidth="1"/>
    <col min="4867" max="4867" width="21.140625" style="1" customWidth="1"/>
    <col min="4868" max="4868" width="19.5703125" style="1" customWidth="1"/>
    <col min="4869" max="4869" width="16.5703125" style="1" customWidth="1"/>
    <col min="4870" max="4871" width="9.140625" style="1"/>
    <col min="4872" max="4872" width="11.28515625" style="1" bestFit="1" customWidth="1"/>
    <col min="4873" max="5120" width="9.140625" style="1"/>
    <col min="5121" max="5121" width="8.85546875" style="1" customWidth="1"/>
    <col min="5122" max="5122" width="78.42578125" style="1" customWidth="1"/>
    <col min="5123" max="5123" width="21.140625" style="1" customWidth="1"/>
    <col min="5124" max="5124" width="19.5703125" style="1" customWidth="1"/>
    <col min="5125" max="5125" width="16.5703125" style="1" customWidth="1"/>
    <col min="5126" max="5127" width="9.140625" style="1"/>
    <col min="5128" max="5128" width="11.28515625" style="1" bestFit="1" customWidth="1"/>
    <col min="5129" max="5376" width="9.140625" style="1"/>
    <col min="5377" max="5377" width="8.85546875" style="1" customWidth="1"/>
    <col min="5378" max="5378" width="78.42578125" style="1" customWidth="1"/>
    <col min="5379" max="5379" width="21.140625" style="1" customWidth="1"/>
    <col min="5380" max="5380" width="19.5703125" style="1" customWidth="1"/>
    <col min="5381" max="5381" width="16.5703125" style="1" customWidth="1"/>
    <col min="5382" max="5383" width="9.140625" style="1"/>
    <col min="5384" max="5384" width="11.28515625" style="1" bestFit="1" customWidth="1"/>
    <col min="5385" max="5632" width="9.140625" style="1"/>
    <col min="5633" max="5633" width="8.85546875" style="1" customWidth="1"/>
    <col min="5634" max="5634" width="78.42578125" style="1" customWidth="1"/>
    <col min="5635" max="5635" width="21.140625" style="1" customWidth="1"/>
    <col min="5636" max="5636" width="19.5703125" style="1" customWidth="1"/>
    <col min="5637" max="5637" width="16.5703125" style="1" customWidth="1"/>
    <col min="5638" max="5639" width="9.140625" style="1"/>
    <col min="5640" max="5640" width="11.28515625" style="1" bestFit="1" customWidth="1"/>
    <col min="5641" max="5888" width="9.140625" style="1"/>
    <col min="5889" max="5889" width="8.85546875" style="1" customWidth="1"/>
    <col min="5890" max="5890" width="78.42578125" style="1" customWidth="1"/>
    <col min="5891" max="5891" width="21.140625" style="1" customWidth="1"/>
    <col min="5892" max="5892" width="19.5703125" style="1" customWidth="1"/>
    <col min="5893" max="5893" width="16.5703125" style="1" customWidth="1"/>
    <col min="5894" max="5895" width="9.140625" style="1"/>
    <col min="5896" max="5896" width="11.28515625" style="1" bestFit="1" customWidth="1"/>
    <col min="5897" max="6144" width="9.140625" style="1"/>
    <col min="6145" max="6145" width="8.85546875" style="1" customWidth="1"/>
    <col min="6146" max="6146" width="78.42578125" style="1" customWidth="1"/>
    <col min="6147" max="6147" width="21.140625" style="1" customWidth="1"/>
    <col min="6148" max="6148" width="19.5703125" style="1" customWidth="1"/>
    <col min="6149" max="6149" width="16.5703125" style="1" customWidth="1"/>
    <col min="6150" max="6151" width="9.140625" style="1"/>
    <col min="6152" max="6152" width="11.28515625" style="1" bestFit="1" customWidth="1"/>
    <col min="6153" max="6400" width="9.140625" style="1"/>
    <col min="6401" max="6401" width="8.85546875" style="1" customWidth="1"/>
    <col min="6402" max="6402" width="78.42578125" style="1" customWidth="1"/>
    <col min="6403" max="6403" width="21.140625" style="1" customWidth="1"/>
    <col min="6404" max="6404" width="19.5703125" style="1" customWidth="1"/>
    <col min="6405" max="6405" width="16.5703125" style="1" customWidth="1"/>
    <col min="6406" max="6407" width="9.140625" style="1"/>
    <col min="6408" max="6408" width="11.28515625" style="1" bestFit="1" customWidth="1"/>
    <col min="6409" max="6656" width="9.140625" style="1"/>
    <col min="6657" max="6657" width="8.85546875" style="1" customWidth="1"/>
    <col min="6658" max="6658" width="78.42578125" style="1" customWidth="1"/>
    <col min="6659" max="6659" width="21.140625" style="1" customWidth="1"/>
    <col min="6660" max="6660" width="19.5703125" style="1" customWidth="1"/>
    <col min="6661" max="6661" width="16.5703125" style="1" customWidth="1"/>
    <col min="6662" max="6663" width="9.140625" style="1"/>
    <col min="6664" max="6664" width="11.28515625" style="1" bestFit="1" customWidth="1"/>
    <col min="6665" max="6912" width="9.140625" style="1"/>
    <col min="6913" max="6913" width="8.85546875" style="1" customWidth="1"/>
    <col min="6914" max="6914" width="78.42578125" style="1" customWidth="1"/>
    <col min="6915" max="6915" width="21.140625" style="1" customWidth="1"/>
    <col min="6916" max="6916" width="19.5703125" style="1" customWidth="1"/>
    <col min="6917" max="6917" width="16.5703125" style="1" customWidth="1"/>
    <col min="6918" max="6919" width="9.140625" style="1"/>
    <col min="6920" max="6920" width="11.28515625" style="1" bestFit="1" customWidth="1"/>
    <col min="6921" max="7168" width="9.140625" style="1"/>
    <col min="7169" max="7169" width="8.85546875" style="1" customWidth="1"/>
    <col min="7170" max="7170" width="78.42578125" style="1" customWidth="1"/>
    <col min="7171" max="7171" width="21.140625" style="1" customWidth="1"/>
    <col min="7172" max="7172" width="19.5703125" style="1" customWidth="1"/>
    <col min="7173" max="7173" width="16.5703125" style="1" customWidth="1"/>
    <col min="7174" max="7175" width="9.140625" style="1"/>
    <col min="7176" max="7176" width="11.28515625" style="1" bestFit="1" customWidth="1"/>
    <col min="7177" max="7424" width="9.140625" style="1"/>
    <col min="7425" max="7425" width="8.85546875" style="1" customWidth="1"/>
    <col min="7426" max="7426" width="78.42578125" style="1" customWidth="1"/>
    <col min="7427" max="7427" width="21.140625" style="1" customWidth="1"/>
    <col min="7428" max="7428" width="19.5703125" style="1" customWidth="1"/>
    <col min="7429" max="7429" width="16.5703125" style="1" customWidth="1"/>
    <col min="7430" max="7431" width="9.140625" style="1"/>
    <col min="7432" max="7432" width="11.28515625" style="1" bestFit="1" customWidth="1"/>
    <col min="7433" max="7680" width="9.140625" style="1"/>
    <col min="7681" max="7681" width="8.85546875" style="1" customWidth="1"/>
    <col min="7682" max="7682" width="78.42578125" style="1" customWidth="1"/>
    <col min="7683" max="7683" width="21.140625" style="1" customWidth="1"/>
    <col min="7684" max="7684" width="19.5703125" style="1" customWidth="1"/>
    <col min="7685" max="7685" width="16.5703125" style="1" customWidth="1"/>
    <col min="7686" max="7687" width="9.140625" style="1"/>
    <col min="7688" max="7688" width="11.28515625" style="1" bestFit="1" customWidth="1"/>
    <col min="7689" max="7936" width="9.140625" style="1"/>
    <col min="7937" max="7937" width="8.85546875" style="1" customWidth="1"/>
    <col min="7938" max="7938" width="78.42578125" style="1" customWidth="1"/>
    <col min="7939" max="7939" width="21.140625" style="1" customWidth="1"/>
    <col min="7940" max="7940" width="19.5703125" style="1" customWidth="1"/>
    <col min="7941" max="7941" width="16.5703125" style="1" customWidth="1"/>
    <col min="7942" max="7943" width="9.140625" style="1"/>
    <col min="7944" max="7944" width="11.28515625" style="1" bestFit="1" customWidth="1"/>
    <col min="7945" max="8192" width="9.140625" style="1"/>
    <col min="8193" max="8193" width="8.85546875" style="1" customWidth="1"/>
    <col min="8194" max="8194" width="78.42578125" style="1" customWidth="1"/>
    <col min="8195" max="8195" width="21.140625" style="1" customWidth="1"/>
    <col min="8196" max="8196" width="19.5703125" style="1" customWidth="1"/>
    <col min="8197" max="8197" width="16.5703125" style="1" customWidth="1"/>
    <col min="8198" max="8199" width="9.140625" style="1"/>
    <col min="8200" max="8200" width="11.28515625" style="1" bestFit="1" customWidth="1"/>
    <col min="8201" max="8448" width="9.140625" style="1"/>
    <col min="8449" max="8449" width="8.85546875" style="1" customWidth="1"/>
    <col min="8450" max="8450" width="78.42578125" style="1" customWidth="1"/>
    <col min="8451" max="8451" width="21.140625" style="1" customWidth="1"/>
    <col min="8452" max="8452" width="19.5703125" style="1" customWidth="1"/>
    <col min="8453" max="8453" width="16.5703125" style="1" customWidth="1"/>
    <col min="8454" max="8455" width="9.140625" style="1"/>
    <col min="8456" max="8456" width="11.28515625" style="1" bestFit="1" customWidth="1"/>
    <col min="8457" max="8704" width="9.140625" style="1"/>
    <col min="8705" max="8705" width="8.85546875" style="1" customWidth="1"/>
    <col min="8706" max="8706" width="78.42578125" style="1" customWidth="1"/>
    <col min="8707" max="8707" width="21.140625" style="1" customWidth="1"/>
    <col min="8708" max="8708" width="19.5703125" style="1" customWidth="1"/>
    <col min="8709" max="8709" width="16.5703125" style="1" customWidth="1"/>
    <col min="8710" max="8711" width="9.140625" style="1"/>
    <col min="8712" max="8712" width="11.28515625" style="1" bestFit="1" customWidth="1"/>
    <col min="8713" max="8960" width="9.140625" style="1"/>
    <col min="8961" max="8961" width="8.85546875" style="1" customWidth="1"/>
    <col min="8962" max="8962" width="78.42578125" style="1" customWidth="1"/>
    <col min="8963" max="8963" width="21.140625" style="1" customWidth="1"/>
    <col min="8964" max="8964" width="19.5703125" style="1" customWidth="1"/>
    <col min="8965" max="8965" width="16.5703125" style="1" customWidth="1"/>
    <col min="8966" max="8967" width="9.140625" style="1"/>
    <col min="8968" max="8968" width="11.28515625" style="1" bestFit="1" customWidth="1"/>
    <col min="8969" max="9216" width="9.140625" style="1"/>
    <col min="9217" max="9217" width="8.85546875" style="1" customWidth="1"/>
    <col min="9218" max="9218" width="78.42578125" style="1" customWidth="1"/>
    <col min="9219" max="9219" width="21.140625" style="1" customWidth="1"/>
    <col min="9220" max="9220" width="19.5703125" style="1" customWidth="1"/>
    <col min="9221" max="9221" width="16.5703125" style="1" customWidth="1"/>
    <col min="9222" max="9223" width="9.140625" style="1"/>
    <col min="9224" max="9224" width="11.28515625" style="1" bestFit="1" customWidth="1"/>
    <col min="9225" max="9472" width="9.140625" style="1"/>
    <col min="9473" max="9473" width="8.85546875" style="1" customWidth="1"/>
    <col min="9474" max="9474" width="78.42578125" style="1" customWidth="1"/>
    <col min="9475" max="9475" width="21.140625" style="1" customWidth="1"/>
    <col min="9476" max="9476" width="19.5703125" style="1" customWidth="1"/>
    <col min="9477" max="9477" width="16.5703125" style="1" customWidth="1"/>
    <col min="9478" max="9479" width="9.140625" style="1"/>
    <col min="9480" max="9480" width="11.28515625" style="1" bestFit="1" customWidth="1"/>
    <col min="9481" max="9728" width="9.140625" style="1"/>
    <col min="9729" max="9729" width="8.85546875" style="1" customWidth="1"/>
    <col min="9730" max="9730" width="78.42578125" style="1" customWidth="1"/>
    <col min="9731" max="9731" width="21.140625" style="1" customWidth="1"/>
    <col min="9732" max="9732" width="19.5703125" style="1" customWidth="1"/>
    <col min="9733" max="9733" width="16.5703125" style="1" customWidth="1"/>
    <col min="9734" max="9735" width="9.140625" style="1"/>
    <col min="9736" max="9736" width="11.28515625" style="1" bestFit="1" customWidth="1"/>
    <col min="9737" max="9984" width="9.140625" style="1"/>
    <col min="9985" max="9985" width="8.85546875" style="1" customWidth="1"/>
    <col min="9986" max="9986" width="78.42578125" style="1" customWidth="1"/>
    <col min="9987" max="9987" width="21.140625" style="1" customWidth="1"/>
    <col min="9988" max="9988" width="19.5703125" style="1" customWidth="1"/>
    <col min="9989" max="9989" width="16.5703125" style="1" customWidth="1"/>
    <col min="9990" max="9991" width="9.140625" style="1"/>
    <col min="9992" max="9992" width="11.28515625" style="1" bestFit="1" customWidth="1"/>
    <col min="9993" max="10240" width="9.140625" style="1"/>
    <col min="10241" max="10241" width="8.85546875" style="1" customWidth="1"/>
    <col min="10242" max="10242" width="78.42578125" style="1" customWidth="1"/>
    <col min="10243" max="10243" width="21.140625" style="1" customWidth="1"/>
    <col min="10244" max="10244" width="19.5703125" style="1" customWidth="1"/>
    <col min="10245" max="10245" width="16.5703125" style="1" customWidth="1"/>
    <col min="10246" max="10247" width="9.140625" style="1"/>
    <col min="10248" max="10248" width="11.28515625" style="1" bestFit="1" customWidth="1"/>
    <col min="10249" max="10496" width="9.140625" style="1"/>
    <col min="10497" max="10497" width="8.85546875" style="1" customWidth="1"/>
    <col min="10498" max="10498" width="78.42578125" style="1" customWidth="1"/>
    <col min="10499" max="10499" width="21.140625" style="1" customWidth="1"/>
    <col min="10500" max="10500" width="19.5703125" style="1" customWidth="1"/>
    <col min="10501" max="10501" width="16.5703125" style="1" customWidth="1"/>
    <col min="10502" max="10503" width="9.140625" style="1"/>
    <col min="10504" max="10504" width="11.28515625" style="1" bestFit="1" customWidth="1"/>
    <col min="10505" max="10752" width="9.140625" style="1"/>
    <col min="10753" max="10753" width="8.85546875" style="1" customWidth="1"/>
    <col min="10754" max="10754" width="78.42578125" style="1" customWidth="1"/>
    <col min="10755" max="10755" width="21.140625" style="1" customWidth="1"/>
    <col min="10756" max="10756" width="19.5703125" style="1" customWidth="1"/>
    <col min="10757" max="10757" width="16.5703125" style="1" customWidth="1"/>
    <col min="10758" max="10759" width="9.140625" style="1"/>
    <col min="10760" max="10760" width="11.28515625" style="1" bestFit="1" customWidth="1"/>
    <col min="10761" max="11008" width="9.140625" style="1"/>
    <col min="11009" max="11009" width="8.85546875" style="1" customWidth="1"/>
    <col min="11010" max="11010" width="78.42578125" style="1" customWidth="1"/>
    <col min="11011" max="11011" width="21.140625" style="1" customWidth="1"/>
    <col min="11012" max="11012" width="19.5703125" style="1" customWidth="1"/>
    <col min="11013" max="11013" width="16.5703125" style="1" customWidth="1"/>
    <col min="11014" max="11015" width="9.140625" style="1"/>
    <col min="11016" max="11016" width="11.28515625" style="1" bestFit="1" customWidth="1"/>
    <col min="11017" max="11264" width="9.140625" style="1"/>
    <col min="11265" max="11265" width="8.85546875" style="1" customWidth="1"/>
    <col min="11266" max="11266" width="78.42578125" style="1" customWidth="1"/>
    <col min="11267" max="11267" width="21.140625" style="1" customWidth="1"/>
    <col min="11268" max="11268" width="19.5703125" style="1" customWidth="1"/>
    <col min="11269" max="11269" width="16.5703125" style="1" customWidth="1"/>
    <col min="11270" max="11271" width="9.140625" style="1"/>
    <col min="11272" max="11272" width="11.28515625" style="1" bestFit="1" customWidth="1"/>
    <col min="11273" max="11520" width="9.140625" style="1"/>
    <col min="11521" max="11521" width="8.85546875" style="1" customWidth="1"/>
    <col min="11522" max="11522" width="78.42578125" style="1" customWidth="1"/>
    <col min="11523" max="11523" width="21.140625" style="1" customWidth="1"/>
    <col min="11524" max="11524" width="19.5703125" style="1" customWidth="1"/>
    <col min="11525" max="11525" width="16.5703125" style="1" customWidth="1"/>
    <col min="11526" max="11527" width="9.140625" style="1"/>
    <col min="11528" max="11528" width="11.28515625" style="1" bestFit="1" customWidth="1"/>
    <col min="11529" max="11776" width="9.140625" style="1"/>
    <col min="11777" max="11777" width="8.85546875" style="1" customWidth="1"/>
    <col min="11778" max="11778" width="78.42578125" style="1" customWidth="1"/>
    <col min="11779" max="11779" width="21.140625" style="1" customWidth="1"/>
    <col min="11780" max="11780" width="19.5703125" style="1" customWidth="1"/>
    <col min="11781" max="11781" width="16.5703125" style="1" customWidth="1"/>
    <col min="11782" max="11783" width="9.140625" style="1"/>
    <col min="11784" max="11784" width="11.28515625" style="1" bestFit="1" customWidth="1"/>
    <col min="11785" max="12032" width="9.140625" style="1"/>
    <col min="12033" max="12033" width="8.85546875" style="1" customWidth="1"/>
    <col min="12034" max="12034" width="78.42578125" style="1" customWidth="1"/>
    <col min="12035" max="12035" width="21.140625" style="1" customWidth="1"/>
    <col min="12036" max="12036" width="19.5703125" style="1" customWidth="1"/>
    <col min="12037" max="12037" width="16.5703125" style="1" customWidth="1"/>
    <col min="12038" max="12039" width="9.140625" style="1"/>
    <col min="12040" max="12040" width="11.28515625" style="1" bestFit="1" customWidth="1"/>
    <col min="12041" max="12288" width="9.140625" style="1"/>
    <col min="12289" max="12289" width="8.85546875" style="1" customWidth="1"/>
    <col min="12290" max="12290" width="78.42578125" style="1" customWidth="1"/>
    <col min="12291" max="12291" width="21.140625" style="1" customWidth="1"/>
    <col min="12292" max="12292" width="19.5703125" style="1" customWidth="1"/>
    <col min="12293" max="12293" width="16.5703125" style="1" customWidth="1"/>
    <col min="12294" max="12295" width="9.140625" style="1"/>
    <col min="12296" max="12296" width="11.28515625" style="1" bestFit="1" customWidth="1"/>
    <col min="12297" max="12544" width="9.140625" style="1"/>
    <col min="12545" max="12545" width="8.85546875" style="1" customWidth="1"/>
    <col min="12546" max="12546" width="78.42578125" style="1" customWidth="1"/>
    <col min="12547" max="12547" width="21.140625" style="1" customWidth="1"/>
    <col min="12548" max="12548" width="19.5703125" style="1" customWidth="1"/>
    <col min="12549" max="12549" width="16.5703125" style="1" customWidth="1"/>
    <col min="12550" max="12551" width="9.140625" style="1"/>
    <col min="12552" max="12552" width="11.28515625" style="1" bestFit="1" customWidth="1"/>
    <col min="12553" max="12800" width="9.140625" style="1"/>
    <col min="12801" max="12801" width="8.85546875" style="1" customWidth="1"/>
    <col min="12802" max="12802" width="78.42578125" style="1" customWidth="1"/>
    <col min="12803" max="12803" width="21.140625" style="1" customWidth="1"/>
    <col min="12804" max="12804" width="19.5703125" style="1" customWidth="1"/>
    <col min="12805" max="12805" width="16.5703125" style="1" customWidth="1"/>
    <col min="12806" max="12807" width="9.140625" style="1"/>
    <col min="12808" max="12808" width="11.28515625" style="1" bestFit="1" customWidth="1"/>
    <col min="12809" max="13056" width="9.140625" style="1"/>
    <col min="13057" max="13057" width="8.85546875" style="1" customWidth="1"/>
    <col min="13058" max="13058" width="78.42578125" style="1" customWidth="1"/>
    <col min="13059" max="13059" width="21.140625" style="1" customWidth="1"/>
    <col min="13060" max="13060" width="19.5703125" style="1" customWidth="1"/>
    <col min="13061" max="13061" width="16.5703125" style="1" customWidth="1"/>
    <col min="13062" max="13063" width="9.140625" style="1"/>
    <col min="13064" max="13064" width="11.28515625" style="1" bestFit="1" customWidth="1"/>
    <col min="13065" max="13312" width="9.140625" style="1"/>
    <col min="13313" max="13313" width="8.85546875" style="1" customWidth="1"/>
    <col min="13314" max="13314" width="78.42578125" style="1" customWidth="1"/>
    <col min="13315" max="13315" width="21.140625" style="1" customWidth="1"/>
    <col min="13316" max="13316" width="19.5703125" style="1" customWidth="1"/>
    <col min="13317" max="13317" width="16.5703125" style="1" customWidth="1"/>
    <col min="13318" max="13319" width="9.140625" style="1"/>
    <col min="13320" max="13320" width="11.28515625" style="1" bestFit="1" customWidth="1"/>
    <col min="13321" max="13568" width="9.140625" style="1"/>
    <col min="13569" max="13569" width="8.85546875" style="1" customWidth="1"/>
    <col min="13570" max="13570" width="78.42578125" style="1" customWidth="1"/>
    <col min="13571" max="13571" width="21.140625" style="1" customWidth="1"/>
    <col min="13572" max="13572" width="19.5703125" style="1" customWidth="1"/>
    <col min="13573" max="13573" width="16.5703125" style="1" customWidth="1"/>
    <col min="13574" max="13575" width="9.140625" style="1"/>
    <col min="13576" max="13576" width="11.28515625" style="1" bestFit="1" customWidth="1"/>
    <col min="13577" max="13824" width="9.140625" style="1"/>
    <col min="13825" max="13825" width="8.85546875" style="1" customWidth="1"/>
    <col min="13826" max="13826" width="78.42578125" style="1" customWidth="1"/>
    <col min="13827" max="13827" width="21.140625" style="1" customWidth="1"/>
    <col min="13828" max="13828" width="19.5703125" style="1" customWidth="1"/>
    <col min="13829" max="13829" width="16.5703125" style="1" customWidth="1"/>
    <col min="13830" max="13831" width="9.140625" style="1"/>
    <col min="13832" max="13832" width="11.28515625" style="1" bestFit="1" customWidth="1"/>
    <col min="13833" max="14080" width="9.140625" style="1"/>
    <col min="14081" max="14081" width="8.85546875" style="1" customWidth="1"/>
    <col min="14082" max="14082" width="78.42578125" style="1" customWidth="1"/>
    <col min="14083" max="14083" width="21.140625" style="1" customWidth="1"/>
    <col min="14084" max="14084" width="19.5703125" style="1" customWidth="1"/>
    <col min="14085" max="14085" width="16.5703125" style="1" customWidth="1"/>
    <col min="14086" max="14087" width="9.140625" style="1"/>
    <col min="14088" max="14088" width="11.28515625" style="1" bestFit="1" customWidth="1"/>
    <col min="14089" max="14336" width="9.140625" style="1"/>
    <col min="14337" max="14337" width="8.85546875" style="1" customWidth="1"/>
    <col min="14338" max="14338" width="78.42578125" style="1" customWidth="1"/>
    <col min="14339" max="14339" width="21.140625" style="1" customWidth="1"/>
    <col min="14340" max="14340" width="19.5703125" style="1" customWidth="1"/>
    <col min="14341" max="14341" width="16.5703125" style="1" customWidth="1"/>
    <col min="14342" max="14343" width="9.140625" style="1"/>
    <col min="14344" max="14344" width="11.28515625" style="1" bestFit="1" customWidth="1"/>
    <col min="14345" max="14592" width="9.140625" style="1"/>
    <col min="14593" max="14593" width="8.85546875" style="1" customWidth="1"/>
    <col min="14594" max="14594" width="78.42578125" style="1" customWidth="1"/>
    <col min="14595" max="14595" width="21.140625" style="1" customWidth="1"/>
    <col min="14596" max="14596" width="19.5703125" style="1" customWidth="1"/>
    <col min="14597" max="14597" width="16.5703125" style="1" customWidth="1"/>
    <col min="14598" max="14599" width="9.140625" style="1"/>
    <col min="14600" max="14600" width="11.28515625" style="1" bestFit="1" customWidth="1"/>
    <col min="14601" max="14848" width="9.140625" style="1"/>
    <col min="14849" max="14849" width="8.85546875" style="1" customWidth="1"/>
    <col min="14850" max="14850" width="78.42578125" style="1" customWidth="1"/>
    <col min="14851" max="14851" width="21.140625" style="1" customWidth="1"/>
    <col min="14852" max="14852" width="19.5703125" style="1" customWidth="1"/>
    <col min="14853" max="14853" width="16.5703125" style="1" customWidth="1"/>
    <col min="14854" max="14855" width="9.140625" style="1"/>
    <col min="14856" max="14856" width="11.28515625" style="1" bestFit="1" customWidth="1"/>
    <col min="14857" max="15104" width="9.140625" style="1"/>
    <col min="15105" max="15105" width="8.85546875" style="1" customWidth="1"/>
    <col min="15106" max="15106" width="78.42578125" style="1" customWidth="1"/>
    <col min="15107" max="15107" width="21.140625" style="1" customWidth="1"/>
    <col min="15108" max="15108" width="19.5703125" style="1" customWidth="1"/>
    <col min="15109" max="15109" width="16.5703125" style="1" customWidth="1"/>
    <col min="15110" max="15111" width="9.140625" style="1"/>
    <col min="15112" max="15112" width="11.28515625" style="1" bestFit="1" customWidth="1"/>
    <col min="15113" max="15360" width="9.140625" style="1"/>
    <col min="15361" max="15361" width="8.85546875" style="1" customWidth="1"/>
    <col min="15362" max="15362" width="78.42578125" style="1" customWidth="1"/>
    <col min="15363" max="15363" width="21.140625" style="1" customWidth="1"/>
    <col min="15364" max="15364" width="19.5703125" style="1" customWidth="1"/>
    <col min="15365" max="15365" width="16.5703125" style="1" customWidth="1"/>
    <col min="15366" max="15367" width="9.140625" style="1"/>
    <col min="15368" max="15368" width="11.28515625" style="1" bestFit="1" customWidth="1"/>
    <col min="15369" max="15616" width="9.140625" style="1"/>
    <col min="15617" max="15617" width="8.85546875" style="1" customWidth="1"/>
    <col min="15618" max="15618" width="78.42578125" style="1" customWidth="1"/>
    <col min="15619" max="15619" width="21.140625" style="1" customWidth="1"/>
    <col min="15620" max="15620" width="19.5703125" style="1" customWidth="1"/>
    <col min="15621" max="15621" width="16.5703125" style="1" customWidth="1"/>
    <col min="15622" max="15623" width="9.140625" style="1"/>
    <col min="15624" max="15624" width="11.28515625" style="1" bestFit="1" customWidth="1"/>
    <col min="15625" max="15872" width="9.140625" style="1"/>
    <col min="15873" max="15873" width="8.85546875" style="1" customWidth="1"/>
    <col min="15874" max="15874" width="78.42578125" style="1" customWidth="1"/>
    <col min="15875" max="15875" width="21.140625" style="1" customWidth="1"/>
    <col min="15876" max="15876" width="19.5703125" style="1" customWidth="1"/>
    <col min="15877" max="15877" width="16.5703125" style="1" customWidth="1"/>
    <col min="15878" max="15879" width="9.140625" style="1"/>
    <col min="15880" max="15880" width="11.28515625" style="1" bestFit="1" customWidth="1"/>
    <col min="15881" max="16128" width="9.140625" style="1"/>
    <col min="16129" max="16129" width="8.85546875" style="1" customWidth="1"/>
    <col min="16130" max="16130" width="78.42578125" style="1" customWidth="1"/>
    <col min="16131" max="16131" width="21.140625" style="1" customWidth="1"/>
    <col min="16132" max="16132" width="19.5703125" style="1" customWidth="1"/>
    <col min="16133" max="16133" width="16.5703125" style="1" customWidth="1"/>
    <col min="16134" max="16135" width="9.140625" style="1"/>
    <col min="16136" max="16136" width="11.28515625" style="1" bestFit="1" customWidth="1"/>
    <col min="16137" max="16384" width="9.140625" style="1"/>
  </cols>
  <sheetData>
    <row r="1" spans="1:5" ht="27.75" customHeight="1" x14ac:dyDescent="0.3">
      <c r="C1" s="8"/>
      <c r="D1" s="7"/>
      <c r="E1" s="7" t="s">
        <v>28</v>
      </c>
    </row>
    <row r="2" spans="1:5" ht="15.75" customHeight="1" x14ac:dyDescent="0.3">
      <c r="A2" s="9"/>
      <c r="B2" s="9"/>
      <c r="C2" s="9"/>
      <c r="D2" s="9"/>
      <c r="E2" s="9"/>
    </row>
    <row r="3" spans="1:5" x14ac:dyDescent="0.3">
      <c r="A3" s="79" t="s">
        <v>10</v>
      </c>
      <c r="B3" s="79"/>
      <c r="C3" s="79"/>
      <c r="D3" s="79"/>
      <c r="E3" s="79"/>
    </row>
    <row r="4" spans="1:5" ht="18.75" customHeight="1" x14ac:dyDescent="0.3">
      <c r="A4" s="79" t="s">
        <v>9</v>
      </c>
      <c r="B4" s="79"/>
      <c r="C4" s="79"/>
      <c r="D4" s="79"/>
      <c r="E4" s="79"/>
    </row>
    <row r="5" spans="1:5" ht="15" customHeight="1" x14ac:dyDescent="0.3">
      <c r="A5" s="79" t="s">
        <v>45</v>
      </c>
      <c r="B5" s="79"/>
      <c r="C5" s="79"/>
      <c r="D5" s="79"/>
      <c r="E5" s="79"/>
    </row>
    <row r="6" spans="1:5" ht="15" customHeight="1" x14ac:dyDescent="0.3">
      <c r="A6" s="10"/>
      <c r="B6" s="10"/>
      <c r="C6" s="10"/>
      <c r="D6" s="10"/>
      <c r="E6" s="10"/>
    </row>
    <row r="7" spans="1:5" ht="18.75" customHeight="1" x14ac:dyDescent="0.3">
      <c r="A7" s="10"/>
      <c r="B7" s="10"/>
      <c r="C7" s="10"/>
      <c r="D7" s="80" t="s">
        <v>3</v>
      </c>
      <c r="E7" s="80"/>
    </row>
    <row r="8" spans="1:5" ht="20.25" customHeight="1" x14ac:dyDescent="0.3">
      <c r="A8" s="11" t="s">
        <v>4</v>
      </c>
      <c r="B8" s="11" t="s">
        <v>11</v>
      </c>
      <c r="C8" s="12" t="s">
        <v>5</v>
      </c>
      <c r="D8" s="11" t="s">
        <v>7</v>
      </c>
      <c r="E8" s="11" t="s">
        <v>43</v>
      </c>
    </row>
    <row r="9" spans="1:5" x14ac:dyDescent="0.3">
      <c r="A9" s="13">
        <v>1</v>
      </c>
      <c r="B9" s="13">
        <v>2</v>
      </c>
      <c r="C9" s="14" t="s">
        <v>6</v>
      </c>
      <c r="D9" s="13">
        <v>4</v>
      </c>
      <c r="E9" s="13">
        <v>5</v>
      </c>
    </row>
    <row r="10" spans="1:5" x14ac:dyDescent="0.3">
      <c r="A10" s="13">
        <v>1</v>
      </c>
      <c r="B10" s="19" t="s">
        <v>12</v>
      </c>
      <c r="C10" s="40">
        <v>201</v>
      </c>
      <c r="D10" s="40">
        <v>224</v>
      </c>
      <c r="E10" s="40">
        <v>261</v>
      </c>
    </row>
    <row r="11" spans="1:5" x14ac:dyDescent="0.3">
      <c r="A11" s="13">
        <v>2</v>
      </c>
      <c r="B11" s="19" t="s">
        <v>40</v>
      </c>
      <c r="C11" s="40">
        <v>278</v>
      </c>
      <c r="D11" s="40">
        <v>307</v>
      </c>
      <c r="E11" s="40">
        <v>354</v>
      </c>
    </row>
    <row r="12" spans="1:5" x14ac:dyDescent="0.3">
      <c r="A12" s="13">
        <v>3</v>
      </c>
      <c r="B12" s="19" t="s">
        <v>16</v>
      </c>
      <c r="C12" s="40">
        <v>1084</v>
      </c>
      <c r="D12" s="40">
        <v>1134</v>
      </c>
      <c r="E12" s="40">
        <v>1217</v>
      </c>
    </row>
    <row r="13" spans="1:5" x14ac:dyDescent="0.3">
      <c r="A13" s="13">
        <v>4</v>
      </c>
      <c r="B13" s="19" t="s">
        <v>17</v>
      </c>
      <c r="C13" s="40">
        <v>1088</v>
      </c>
      <c r="D13" s="40">
        <v>1128</v>
      </c>
      <c r="E13" s="40">
        <v>1196</v>
      </c>
    </row>
    <row r="14" spans="1:5" x14ac:dyDescent="0.3">
      <c r="A14" s="13">
        <v>5</v>
      </c>
      <c r="B14" s="19" t="s">
        <v>18</v>
      </c>
      <c r="C14" s="40">
        <v>233</v>
      </c>
      <c r="D14" s="40">
        <v>260</v>
      </c>
      <c r="E14" s="40">
        <v>303</v>
      </c>
    </row>
    <row r="15" spans="1:5" x14ac:dyDescent="0.3">
      <c r="A15" s="13">
        <v>6</v>
      </c>
      <c r="B15" s="19" t="s">
        <v>41</v>
      </c>
      <c r="C15" s="40">
        <v>362</v>
      </c>
      <c r="D15" s="40">
        <v>402</v>
      </c>
      <c r="E15" s="40">
        <v>470</v>
      </c>
    </row>
    <row r="16" spans="1:5" x14ac:dyDescent="0.3">
      <c r="A16" s="13">
        <v>7</v>
      </c>
      <c r="B16" s="19" t="s">
        <v>19</v>
      </c>
      <c r="C16" s="40">
        <v>5506</v>
      </c>
      <c r="D16" s="40">
        <v>5722</v>
      </c>
      <c r="E16" s="40">
        <v>6085</v>
      </c>
    </row>
    <row r="17" spans="1:6" x14ac:dyDescent="0.3">
      <c r="A17" s="13">
        <v>8</v>
      </c>
      <c r="B17" s="20" t="s">
        <v>42</v>
      </c>
      <c r="C17" s="40">
        <v>507</v>
      </c>
      <c r="D17" s="40">
        <v>544</v>
      </c>
      <c r="E17" s="40">
        <v>606</v>
      </c>
    </row>
    <row r="18" spans="1:6" x14ac:dyDescent="0.3">
      <c r="A18" s="13">
        <v>9</v>
      </c>
      <c r="B18" s="20" t="s">
        <v>20</v>
      </c>
      <c r="C18" s="40">
        <v>70</v>
      </c>
      <c r="D18" s="40">
        <v>79</v>
      </c>
      <c r="E18" s="40">
        <v>92</v>
      </c>
    </row>
    <row r="19" spans="1:6" s="15" customFormat="1" x14ac:dyDescent="0.3">
      <c r="A19" s="13">
        <v>10</v>
      </c>
      <c r="B19" s="20" t="s">
        <v>21</v>
      </c>
      <c r="C19" s="40">
        <v>5362</v>
      </c>
      <c r="D19" s="40">
        <v>5577</v>
      </c>
      <c r="E19" s="40">
        <v>5934</v>
      </c>
    </row>
    <row r="20" spans="1:6" x14ac:dyDescent="0.3">
      <c r="A20" s="13">
        <v>11</v>
      </c>
      <c r="B20" s="20" t="s">
        <v>22</v>
      </c>
      <c r="C20" s="40">
        <v>1441</v>
      </c>
      <c r="D20" s="40">
        <v>1495</v>
      </c>
      <c r="E20" s="40">
        <v>1584</v>
      </c>
    </row>
    <row r="21" spans="1:6" s="15" customFormat="1" x14ac:dyDescent="0.3">
      <c r="A21" s="13">
        <v>12</v>
      </c>
      <c r="B21" s="20" t="s">
        <v>23</v>
      </c>
      <c r="C21" s="40">
        <v>65</v>
      </c>
      <c r="D21" s="40">
        <v>70</v>
      </c>
      <c r="E21" s="40">
        <v>82</v>
      </c>
      <c r="F21" s="16"/>
    </row>
    <row r="22" spans="1:6" s="15" customFormat="1" x14ac:dyDescent="0.3">
      <c r="A22" s="13">
        <v>13</v>
      </c>
      <c r="B22" s="20" t="s">
        <v>24</v>
      </c>
      <c r="C22" s="40">
        <v>393</v>
      </c>
      <c r="D22" s="40">
        <v>429</v>
      </c>
      <c r="E22" s="40">
        <v>487</v>
      </c>
      <c r="F22" s="16"/>
    </row>
    <row r="23" spans="1:6" s="15" customFormat="1" x14ac:dyDescent="0.3">
      <c r="A23" s="13">
        <v>14</v>
      </c>
      <c r="B23" s="20" t="s">
        <v>25</v>
      </c>
      <c r="C23" s="40">
        <v>345</v>
      </c>
      <c r="D23" s="40">
        <v>383</v>
      </c>
      <c r="E23" s="40">
        <v>447</v>
      </c>
      <c r="F23" s="16"/>
    </row>
    <row r="24" spans="1:6" s="15" customFormat="1" x14ac:dyDescent="0.3">
      <c r="A24" s="13">
        <v>15</v>
      </c>
      <c r="B24" s="20" t="s">
        <v>26</v>
      </c>
      <c r="C24" s="40">
        <v>2643</v>
      </c>
      <c r="D24" s="40">
        <v>2754</v>
      </c>
      <c r="E24" s="40">
        <v>2931</v>
      </c>
      <c r="F24" s="16"/>
    </row>
    <row r="25" spans="1:6" x14ac:dyDescent="0.3">
      <c r="A25" s="77" t="s">
        <v>27</v>
      </c>
      <c r="B25" s="78"/>
      <c r="C25" s="41">
        <f>SUM(C10:C24)</f>
        <v>19578</v>
      </c>
      <c r="D25" s="41">
        <f t="shared" ref="D25:E25" si="0">SUM(D10:D24)</f>
        <v>20508</v>
      </c>
      <c r="E25" s="41">
        <f t="shared" si="0"/>
        <v>22049</v>
      </c>
    </row>
    <row r="26" spans="1:6" x14ac:dyDescent="0.3">
      <c r="D26" s="7"/>
    </row>
    <row r="27" spans="1:6" x14ac:dyDescent="0.3">
      <c r="D27" s="7"/>
    </row>
    <row r="28" spans="1:6" x14ac:dyDescent="0.3">
      <c r="D28" s="7"/>
    </row>
    <row r="29" spans="1:6" x14ac:dyDescent="0.3">
      <c r="D29" s="7"/>
    </row>
    <row r="30" spans="1:6" x14ac:dyDescent="0.3">
      <c r="D30" s="7"/>
    </row>
    <row r="31" spans="1:6" x14ac:dyDescent="0.3">
      <c r="D31" s="7"/>
    </row>
    <row r="32" spans="1:6" x14ac:dyDescent="0.3">
      <c r="D32" s="7"/>
    </row>
    <row r="33" spans="4:4" x14ac:dyDescent="0.3">
      <c r="D33" s="7"/>
    </row>
    <row r="34" spans="4:4" x14ac:dyDescent="0.3">
      <c r="D34" s="7"/>
    </row>
    <row r="35" spans="4:4" x14ac:dyDescent="0.3">
      <c r="D35" s="7"/>
    </row>
    <row r="36" spans="4:4" x14ac:dyDescent="0.3">
      <c r="D36" s="7"/>
    </row>
    <row r="37" spans="4:4" x14ac:dyDescent="0.3">
      <c r="D37" s="7"/>
    </row>
    <row r="38" spans="4:4" x14ac:dyDescent="0.3">
      <c r="D38" s="7"/>
    </row>
    <row r="39" spans="4:4" x14ac:dyDescent="0.3">
      <c r="D39" s="7"/>
    </row>
    <row r="40" spans="4:4" x14ac:dyDescent="0.3">
      <c r="D40" s="7"/>
    </row>
    <row r="41" spans="4:4" x14ac:dyDescent="0.3">
      <c r="D41" s="7"/>
    </row>
    <row r="42" spans="4:4" x14ac:dyDescent="0.3">
      <c r="D42" s="7"/>
    </row>
    <row r="43" spans="4:4" x14ac:dyDescent="0.3">
      <c r="D43" s="7"/>
    </row>
    <row r="44" spans="4:4" x14ac:dyDescent="0.3">
      <c r="D44" s="7"/>
    </row>
    <row r="45" spans="4:4" x14ac:dyDescent="0.3">
      <c r="D45" s="7"/>
    </row>
    <row r="46" spans="4:4" x14ac:dyDescent="0.3">
      <c r="D46" s="7"/>
    </row>
    <row r="47" spans="4:4" x14ac:dyDescent="0.3">
      <c r="D47" s="7"/>
    </row>
    <row r="48" spans="4:4" x14ac:dyDescent="0.3">
      <c r="D48" s="7"/>
    </row>
    <row r="49" spans="4:4" x14ac:dyDescent="0.3">
      <c r="D49" s="7"/>
    </row>
    <row r="50" spans="4:4" x14ac:dyDescent="0.3">
      <c r="D50" s="7"/>
    </row>
    <row r="51" spans="4:4" x14ac:dyDescent="0.3">
      <c r="D51" s="7"/>
    </row>
    <row r="52" spans="4:4" x14ac:dyDescent="0.3">
      <c r="D52" s="7"/>
    </row>
    <row r="53" spans="4:4" x14ac:dyDescent="0.3">
      <c r="D53" s="7"/>
    </row>
    <row r="54" spans="4:4" x14ac:dyDescent="0.3">
      <c r="D54" s="7"/>
    </row>
    <row r="55" spans="4:4" x14ac:dyDescent="0.3">
      <c r="D55" s="7"/>
    </row>
    <row r="56" spans="4:4" x14ac:dyDescent="0.3">
      <c r="D56" s="7"/>
    </row>
    <row r="57" spans="4:4" x14ac:dyDescent="0.3">
      <c r="D57" s="7"/>
    </row>
    <row r="58" spans="4:4" x14ac:dyDescent="0.3">
      <c r="D58" s="7"/>
    </row>
    <row r="59" spans="4:4" x14ac:dyDescent="0.3">
      <c r="D59" s="7"/>
    </row>
    <row r="60" spans="4:4" x14ac:dyDescent="0.3">
      <c r="D60" s="7"/>
    </row>
    <row r="61" spans="4:4" x14ac:dyDescent="0.3">
      <c r="D61" s="7"/>
    </row>
    <row r="62" spans="4:4" x14ac:dyDescent="0.3">
      <c r="D62" s="7"/>
    </row>
    <row r="63" spans="4:4" x14ac:dyDescent="0.3">
      <c r="D63" s="7"/>
    </row>
    <row r="64" spans="4:4" x14ac:dyDescent="0.3">
      <c r="D64" s="7"/>
    </row>
    <row r="65" spans="4:4" x14ac:dyDescent="0.3">
      <c r="D65" s="7"/>
    </row>
    <row r="66" spans="4:4" x14ac:dyDescent="0.3">
      <c r="D66" s="7"/>
    </row>
    <row r="67" spans="4:4" x14ac:dyDescent="0.3">
      <c r="D67" s="7"/>
    </row>
    <row r="68" spans="4:4" x14ac:dyDescent="0.3">
      <c r="D68" s="7"/>
    </row>
    <row r="69" spans="4:4" x14ac:dyDescent="0.3">
      <c r="D69" s="7"/>
    </row>
    <row r="70" spans="4:4" x14ac:dyDescent="0.3">
      <c r="D70" s="7"/>
    </row>
    <row r="71" spans="4:4" x14ac:dyDescent="0.3">
      <c r="D71" s="7"/>
    </row>
    <row r="72" spans="4:4" x14ac:dyDescent="0.3">
      <c r="D72" s="7"/>
    </row>
    <row r="73" spans="4:4" x14ac:dyDescent="0.3">
      <c r="D73" s="7"/>
    </row>
    <row r="74" spans="4:4" x14ac:dyDescent="0.3">
      <c r="D74" s="7"/>
    </row>
    <row r="75" spans="4:4" x14ac:dyDescent="0.3">
      <c r="D75" s="7"/>
    </row>
    <row r="76" spans="4:4" x14ac:dyDescent="0.3">
      <c r="D76" s="7"/>
    </row>
    <row r="77" spans="4:4" x14ac:dyDescent="0.3">
      <c r="D77" s="7"/>
    </row>
    <row r="78" spans="4:4" x14ac:dyDescent="0.3">
      <c r="D78" s="7"/>
    </row>
    <row r="79" spans="4:4" x14ac:dyDescent="0.3">
      <c r="D79" s="7"/>
    </row>
    <row r="80" spans="4:4" x14ac:dyDescent="0.3">
      <c r="D80" s="7"/>
    </row>
    <row r="81" spans="4:4" x14ac:dyDescent="0.3">
      <c r="D81" s="7"/>
    </row>
    <row r="82" spans="4:4" x14ac:dyDescent="0.3">
      <c r="D82" s="7"/>
    </row>
    <row r="83" spans="4:4" x14ac:dyDescent="0.3">
      <c r="D83" s="7"/>
    </row>
    <row r="84" spans="4:4" x14ac:dyDescent="0.3">
      <c r="D84" s="7"/>
    </row>
    <row r="85" spans="4:4" x14ac:dyDescent="0.3">
      <c r="D85" s="7"/>
    </row>
    <row r="86" spans="4:4" x14ac:dyDescent="0.3">
      <c r="D86" s="7"/>
    </row>
    <row r="87" spans="4:4" x14ac:dyDescent="0.3">
      <c r="D87" s="7"/>
    </row>
    <row r="88" spans="4:4" x14ac:dyDescent="0.3">
      <c r="D88" s="7"/>
    </row>
    <row r="89" spans="4:4" x14ac:dyDescent="0.3">
      <c r="D89" s="7"/>
    </row>
    <row r="90" spans="4:4" x14ac:dyDescent="0.3">
      <c r="D90" s="7"/>
    </row>
    <row r="91" spans="4:4" x14ac:dyDescent="0.3">
      <c r="D91" s="7"/>
    </row>
    <row r="92" spans="4:4" x14ac:dyDescent="0.3">
      <c r="D92" s="7"/>
    </row>
    <row r="93" spans="4:4" x14ac:dyDescent="0.3">
      <c r="D93" s="7"/>
    </row>
    <row r="94" spans="4:4" x14ac:dyDescent="0.3">
      <c r="D94" s="7"/>
    </row>
    <row r="95" spans="4:4" x14ac:dyDescent="0.3">
      <c r="D95" s="7"/>
    </row>
    <row r="96" spans="4:4" x14ac:dyDescent="0.3">
      <c r="D96" s="7"/>
    </row>
    <row r="97" spans="4:4" x14ac:dyDescent="0.3">
      <c r="D97" s="7"/>
    </row>
    <row r="98" spans="4:4" x14ac:dyDescent="0.3">
      <c r="D98" s="7"/>
    </row>
    <row r="99" spans="4:4" x14ac:dyDescent="0.3">
      <c r="D99" s="7"/>
    </row>
    <row r="100" spans="4:4" x14ac:dyDescent="0.3">
      <c r="D100" s="7"/>
    </row>
    <row r="101" spans="4:4" x14ac:dyDescent="0.3">
      <c r="D101" s="7"/>
    </row>
    <row r="102" spans="4:4" x14ac:dyDescent="0.3">
      <c r="D102" s="7"/>
    </row>
    <row r="103" spans="4:4" x14ac:dyDescent="0.3">
      <c r="D103" s="7"/>
    </row>
    <row r="104" spans="4:4" x14ac:dyDescent="0.3">
      <c r="D104" s="7"/>
    </row>
    <row r="105" spans="4:4" x14ac:dyDescent="0.3">
      <c r="D105" s="7"/>
    </row>
    <row r="106" spans="4:4" x14ac:dyDescent="0.3">
      <c r="D106" s="7"/>
    </row>
    <row r="107" spans="4:4" x14ac:dyDescent="0.3">
      <c r="D107" s="7"/>
    </row>
    <row r="108" spans="4:4" x14ac:dyDescent="0.3">
      <c r="D108" s="7"/>
    </row>
    <row r="109" spans="4:4" x14ac:dyDescent="0.3">
      <c r="D109" s="7"/>
    </row>
    <row r="110" spans="4:4" x14ac:dyDescent="0.3">
      <c r="D110" s="7"/>
    </row>
    <row r="111" spans="4:4" x14ac:dyDescent="0.3">
      <c r="D111" s="7"/>
    </row>
    <row r="112" spans="4:4" x14ac:dyDescent="0.3">
      <c r="D112" s="7"/>
    </row>
    <row r="113" spans="4:4" x14ac:dyDescent="0.3">
      <c r="D113" s="7"/>
    </row>
    <row r="114" spans="4:4" x14ac:dyDescent="0.3">
      <c r="D114" s="7"/>
    </row>
    <row r="115" spans="4:4" x14ac:dyDescent="0.3">
      <c r="D115" s="7"/>
    </row>
    <row r="116" spans="4:4" x14ac:dyDescent="0.3">
      <c r="D116" s="7"/>
    </row>
    <row r="117" spans="4:4" x14ac:dyDescent="0.3">
      <c r="D117" s="7"/>
    </row>
    <row r="118" spans="4:4" x14ac:dyDescent="0.3">
      <c r="D118" s="7"/>
    </row>
    <row r="119" spans="4:4" x14ac:dyDescent="0.3">
      <c r="D119" s="7"/>
    </row>
    <row r="120" spans="4:4" x14ac:dyDescent="0.3">
      <c r="D120" s="7"/>
    </row>
    <row r="121" spans="4:4" x14ac:dyDescent="0.3">
      <c r="D121" s="7"/>
    </row>
    <row r="122" spans="4:4" x14ac:dyDescent="0.3">
      <c r="D122" s="7"/>
    </row>
    <row r="123" spans="4:4" x14ac:dyDescent="0.3">
      <c r="D123" s="7"/>
    </row>
    <row r="124" spans="4:4" x14ac:dyDescent="0.3">
      <c r="D124" s="7"/>
    </row>
    <row r="125" spans="4:4" x14ac:dyDescent="0.3">
      <c r="D125" s="7"/>
    </row>
    <row r="126" spans="4:4" x14ac:dyDescent="0.3">
      <c r="D126" s="7"/>
    </row>
    <row r="127" spans="4:4" x14ac:dyDescent="0.3">
      <c r="D127" s="7"/>
    </row>
    <row r="128" spans="4:4" x14ac:dyDescent="0.3">
      <c r="D128" s="7"/>
    </row>
    <row r="129" spans="4:4" x14ac:dyDescent="0.3">
      <c r="D129" s="7"/>
    </row>
    <row r="130" spans="4:4" x14ac:dyDescent="0.3">
      <c r="D130" s="7"/>
    </row>
    <row r="131" spans="4:4" x14ac:dyDescent="0.3">
      <c r="D131" s="7"/>
    </row>
    <row r="132" spans="4:4" x14ac:dyDescent="0.3">
      <c r="D132" s="7"/>
    </row>
    <row r="133" spans="4:4" x14ac:dyDescent="0.3">
      <c r="D133" s="7"/>
    </row>
    <row r="134" spans="4:4" x14ac:dyDescent="0.3">
      <c r="D134" s="7"/>
    </row>
    <row r="135" spans="4:4" x14ac:dyDescent="0.3">
      <c r="D135" s="7"/>
    </row>
    <row r="136" spans="4:4" x14ac:dyDescent="0.3">
      <c r="D136" s="7"/>
    </row>
    <row r="137" spans="4:4" x14ac:dyDescent="0.3">
      <c r="D137" s="7"/>
    </row>
    <row r="138" spans="4:4" x14ac:dyDescent="0.3">
      <c r="D138" s="7"/>
    </row>
    <row r="139" spans="4:4" x14ac:dyDescent="0.3">
      <c r="D139" s="7"/>
    </row>
    <row r="140" spans="4:4" x14ac:dyDescent="0.3">
      <c r="D140" s="7"/>
    </row>
    <row r="141" spans="4:4" x14ac:dyDescent="0.3">
      <c r="D141" s="7"/>
    </row>
    <row r="142" spans="4:4" x14ac:dyDescent="0.3">
      <c r="D142" s="7"/>
    </row>
    <row r="143" spans="4:4" x14ac:dyDescent="0.3">
      <c r="D143" s="7"/>
    </row>
    <row r="144" spans="4:4" x14ac:dyDescent="0.3">
      <c r="D144" s="7"/>
    </row>
    <row r="145" spans="4:4" x14ac:dyDescent="0.3">
      <c r="D145" s="7"/>
    </row>
    <row r="146" spans="4:4" x14ac:dyDescent="0.3">
      <c r="D146" s="7"/>
    </row>
    <row r="147" spans="4:4" x14ac:dyDescent="0.3">
      <c r="D147" s="7"/>
    </row>
    <row r="148" spans="4:4" x14ac:dyDescent="0.3">
      <c r="D148" s="7"/>
    </row>
    <row r="149" spans="4:4" x14ac:dyDescent="0.3">
      <c r="D149" s="7"/>
    </row>
    <row r="150" spans="4:4" x14ac:dyDescent="0.3">
      <c r="D150" s="7"/>
    </row>
    <row r="151" spans="4:4" x14ac:dyDescent="0.3">
      <c r="D151" s="7"/>
    </row>
    <row r="152" spans="4:4" x14ac:dyDescent="0.3">
      <c r="D152" s="7"/>
    </row>
    <row r="153" spans="4:4" x14ac:dyDescent="0.3">
      <c r="D153" s="7"/>
    </row>
    <row r="154" spans="4:4" x14ac:dyDescent="0.3">
      <c r="D154" s="7"/>
    </row>
    <row r="155" spans="4:4" x14ac:dyDescent="0.3">
      <c r="D155" s="7"/>
    </row>
    <row r="156" spans="4:4" x14ac:dyDescent="0.3">
      <c r="D156" s="7"/>
    </row>
    <row r="157" spans="4:4" x14ac:dyDescent="0.3">
      <c r="D157" s="7"/>
    </row>
    <row r="158" spans="4:4" x14ac:dyDescent="0.3">
      <c r="D158" s="7"/>
    </row>
    <row r="159" spans="4:4" x14ac:dyDescent="0.3">
      <c r="D159" s="7"/>
    </row>
    <row r="160" spans="4:4" x14ac:dyDescent="0.3">
      <c r="D160" s="7"/>
    </row>
    <row r="161" spans="4:4" x14ac:dyDescent="0.3">
      <c r="D161" s="7"/>
    </row>
    <row r="162" spans="4:4" x14ac:dyDescent="0.3">
      <c r="D162" s="7"/>
    </row>
    <row r="163" spans="4:4" x14ac:dyDescent="0.3">
      <c r="D163" s="7"/>
    </row>
    <row r="164" spans="4:4" x14ac:dyDescent="0.3">
      <c r="D164" s="7"/>
    </row>
    <row r="165" spans="4:4" x14ac:dyDescent="0.3">
      <c r="D165" s="7"/>
    </row>
    <row r="166" spans="4:4" x14ac:dyDescent="0.3">
      <c r="D166" s="7"/>
    </row>
    <row r="167" spans="4:4" x14ac:dyDescent="0.3">
      <c r="D167" s="7"/>
    </row>
    <row r="168" spans="4:4" x14ac:dyDescent="0.3">
      <c r="D168" s="7"/>
    </row>
    <row r="169" spans="4:4" x14ac:dyDescent="0.3">
      <c r="D169" s="7"/>
    </row>
    <row r="170" spans="4:4" x14ac:dyDescent="0.3">
      <c r="D170" s="7"/>
    </row>
    <row r="171" spans="4:4" x14ac:dyDescent="0.3">
      <c r="D171" s="7"/>
    </row>
    <row r="172" spans="4:4" x14ac:dyDescent="0.3">
      <c r="D172" s="7"/>
    </row>
    <row r="173" spans="4:4" x14ac:dyDescent="0.3">
      <c r="D173" s="7"/>
    </row>
    <row r="174" spans="4:4" x14ac:dyDescent="0.3">
      <c r="D174" s="7"/>
    </row>
    <row r="175" spans="4:4" x14ac:dyDescent="0.3">
      <c r="D175" s="7"/>
    </row>
    <row r="176" spans="4:4" x14ac:dyDescent="0.3">
      <c r="D176" s="7"/>
    </row>
    <row r="177" spans="4:4" x14ac:dyDescent="0.3">
      <c r="D177" s="7"/>
    </row>
    <row r="178" spans="4:4" x14ac:dyDescent="0.3">
      <c r="D178" s="7"/>
    </row>
    <row r="179" spans="4:4" x14ac:dyDescent="0.3">
      <c r="D179" s="7"/>
    </row>
    <row r="180" spans="4:4" x14ac:dyDescent="0.3">
      <c r="D180" s="7"/>
    </row>
    <row r="181" spans="4:4" x14ac:dyDescent="0.3">
      <c r="D181" s="7"/>
    </row>
    <row r="182" spans="4:4" x14ac:dyDescent="0.3">
      <c r="D182" s="7"/>
    </row>
    <row r="183" spans="4:4" x14ac:dyDescent="0.3">
      <c r="D183" s="7"/>
    </row>
    <row r="184" spans="4:4" x14ac:dyDescent="0.3">
      <c r="D184" s="7"/>
    </row>
    <row r="185" spans="4:4" x14ac:dyDescent="0.3">
      <c r="D185" s="7"/>
    </row>
    <row r="186" spans="4:4" x14ac:dyDescent="0.3">
      <c r="D186" s="7"/>
    </row>
    <row r="187" spans="4:4" x14ac:dyDescent="0.3">
      <c r="D187" s="7"/>
    </row>
    <row r="188" spans="4:4" x14ac:dyDescent="0.3">
      <c r="D188" s="7"/>
    </row>
    <row r="189" spans="4:4" x14ac:dyDescent="0.3">
      <c r="D189" s="7"/>
    </row>
    <row r="190" spans="4:4" x14ac:dyDescent="0.3">
      <c r="D190" s="7"/>
    </row>
    <row r="191" spans="4:4" x14ac:dyDescent="0.3">
      <c r="D191" s="7"/>
    </row>
    <row r="192" spans="4:4" x14ac:dyDescent="0.3">
      <c r="D192" s="7"/>
    </row>
    <row r="193" spans="4:4" x14ac:dyDescent="0.3">
      <c r="D193" s="7"/>
    </row>
    <row r="194" spans="4:4" x14ac:dyDescent="0.3">
      <c r="D194" s="7"/>
    </row>
    <row r="195" spans="4:4" x14ac:dyDescent="0.3">
      <c r="D195" s="7"/>
    </row>
    <row r="196" spans="4:4" x14ac:dyDescent="0.3">
      <c r="D196" s="7"/>
    </row>
    <row r="197" spans="4:4" x14ac:dyDescent="0.3">
      <c r="D197" s="7"/>
    </row>
    <row r="198" spans="4:4" x14ac:dyDescent="0.3">
      <c r="D198" s="7"/>
    </row>
    <row r="199" spans="4:4" x14ac:dyDescent="0.3">
      <c r="D199" s="7"/>
    </row>
    <row r="200" spans="4:4" x14ac:dyDescent="0.3">
      <c r="D200" s="7"/>
    </row>
    <row r="201" spans="4:4" x14ac:dyDescent="0.3">
      <c r="D201" s="7"/>
    </row>
    <row r="202" spans="4:4" x14ac:dyDescent="0.3">
      <c r="D202" s="7"/>
    </row>
    <row r="203" spans="4:4" x14ac:dyDescent="0.3">
      <c r="D203" s="7"/>
    </row>
    <row r="204" spans="4:4" x14ac:dyDescent="0.3">
      <c r="D204" s="7"/>
    </row>
    <row r="205" spans="4:4" x14ac:dyDescent="0.3">
      <c r="D205" s="7"/>
    </row>
    <row r="206" spans="4:4" x14ac:dyDescent="0.3">
      <c r="D206" s="7"/>
    </row>
    <row r="207" spans="4:4" x14ac:dyDescent="0.3">
      <c r="D207" s="7"/>
    </row>
    <row r="208" spans="4:4" x14ac:dyDescent="0.3">
      <c r="D208" s="7"/>
    </row>
    <row r="209" spans="4:4" x14ac:dyDescent="0.3">
      <c r="D209" s="7"/>
    </row>
    <row r="210" spans="4:4" x14ac:dyDescent="0.3">
      <c r="D210" s="7"/>
    </row>
    <row r="211" spans="4:4" x14ac:dyDescent="0.3">
      <c r="D211" s="7"/>
    </row>
    <row r="212" spans="4:4" x14ac:dyDescent="0.3">
      <c r="D212" s="7"/>
    </row>
    <row r="213" spans="4:4" x14ac:dyDescent="0.3">
      <c r="D213" s="7"/>
    </row>
    <row r="214" spans="4:4" x14ac:dyDescent="0.3">
      <c r="D214" s="7"/>
    </row>
    <row r="215" spans="4:4" x14ac:dyDescent="0.3">
      <c r="D215" s="7"/>
    </row>
    <row r="216" spans="4:4" x14ac:dyDescent="0.3">
      <c r="D216" s="7"/>
    </row>
    <row r="217" spans="4:4" x14ac:dyDescent="0.3">
      <c r="D217" s="7"/>
    </row>
    <row r="218" spans="4:4" x14ac:dyDescent="0.3">
      <c r="D218" s="7"/>
    </row>
    <row r="219" spans="4:4" x14ac:dyDescent="0.3">
      <c r="D219" s="7"/>
    </row>
    <row r="220" spans="4:4" x14ac:dyDescent="0.3">
      <c r="D220" s="7"/>
    </row>
    <row r="221" spans="4:4" x14ac:dyDescent="0.3">
      <c r="D221" s="7"/>
    </row>
    <row r="222" spans="4:4" x14ac:dyDescent="0.3">
      <c r="D222" s="7"/>
    </row>
    <row r="223" spans="4:4" x14ac:dyDescent="0.3">
      <c r="D223" s="7"/>
    </row>
    <row r="224" spans="4:4" x14ac:dyDescent="0.3">
      <c r="D224" s="7"/>
    </row>
    <row r="225" spans="4:4" x14ac:dyDescent="0.3">
      <c r="D225" s="7"/>
    </row>
    <row r="226" spans="4:4" x14ac:dyDescent="0.3">
      <c r="D226" s="7"/>
    </row>
    <row r="227" spans="4:4" x14ac:dyDescent="0.3">
      <c r="D227" s="7"/>
    </row>
    <row r="228" spans="4:4" x14ac:dyDescent="0.3">
      <c r="D228" s="7"/>
    </row>
    <row r="229" spans="4:4" x14ac:dyDescent="0.3">
      <c r="D229" s="7"/>
    </row>
    <row r="230" spans="4:4" x14ac:dyDescent="0.3">
      <c r="D230" s="7"/>
    </row>
    <row r="231" spans="4:4" x14ac:dyDescent="0.3">
      <c r="D231" s="7"/>
    </row>
    <row r="232" spans="4:4" x14ac:dyDescent="0.3">
      <c r="D232" s="7"/>
    </row>
    <row r="233" spans="4:4" x14ac:dyDescent="0.3">
      <c r="D233" s="7"/>
    </row>
    <row r="234" spans="4:4" x14ac:dyDescent="0.3">
      <c r="D234" s="7"/>
    </row>
    <row r="235" spans="4:4" x14ac:dyDescent="0.3">
      <c r="D235" s="7"/>
    </row>
    <row r="236" spans="4:4" x14ac:dyDescent="0.3">
      <c r="D236" s="7"/>
    </row>
    <row r="237" spans="4:4" x14ac:dyDescent="0.3">
      <c r="D237" s="7"/>
    </row>
    <row r="238" spans="4:4" x14ac:dyDescent="0.3">
      <c r="D238" s="7"/>
    </row>
    <row r="239" spans="4:4" x14ac:dyDescent="0.3">
      <c r="D239" s="7"/>
    </row>
    <row r="240" spans="4:4" x14ac:dyDescent="0.3">
      <c r="D240" s="7"/>
    </row>
    <row r="241" spans="4:4" x14ac:dyDescent="0.3">
      <c r="D241" s="7"/>
    </row>
    <row r="242" spans="4:4" x14ac:dyDescent="0.3">
      <c r="D242" s="7"/>
    </row>
    <row r="243" spans="4:4" x14ac:dyDescent="0.3">
      <c r="D243" s="7"/>
    </row>
    <row r="244" spans="4:4" x14ac:dyDescent="0.3">
      <c r="D244" s="7"/>
    </row>
    <row r="245" spans="4:4" x14ac:dyDescent="0.3">
      <c r="D245" s="7"/>
    </row>
    <row r="246" spans="4:4" x14ac:dyDescent="0.3">
      <c r="D246" s="7"/>
    </row>
    <row r="247" spans="4:4" x14ac:dyDescent="0.3">
      <c r="D247" s="7"/>
    </row>
    <row r="248" spans="4:4" x14ac:dyDescent="0.3">
      <c r="D248" s="7"/>
    </row>
    <row r="249" spans="4:4" x14ac:dyDescent="0.3">
      <c r="D249" s="7"/>
    </row>
    <row r="250" spans="4:4" x14ac:dyDescent="0.3">
      <c r="D250" s="7"/>
    </row>
    <row r="251" spans="4:4" x14ac:dyDescent="0.3">
      <c r="D251" s="7"/>
    </row>
    <row r="252" spans="4:4" x14ac:dyDescent="0.3">
      <c r="D252" s="7"/>
    </row>
    <row r="253" spans="4:4" x14ac:dyDescent="0.3">
      <c r="D253" s="7"/>
    </row>
    <row r="254" spans="4:4" x14ac:dyDescent="0.3">
      <c r="D254" s="7"/>
    </row>
    <row r="255" spans="4:4" x14ac:dyDescent="0.3">
      <c r="D255" s="7"/>
    </row>
    <row r="256" spans="4:4" x14ac:dyDescent="0.3">
      <c r="D256" s="7"/>
    </row>
    <row r="257" spans="4:4" x14ac:dyDescent="0.3">
      <c r="D257" s="7"/>
    </row>
    <row r="258" spans="4:4" x14ac:dyDescent="0.3">
      <c r="D258" s="7"/>
    </row>
    <row r="259" spans="4:4" x14ac:dyDescent="0.3">
      <c r="D259" s="7"/>
    </row>
    <row r="260" spans="4:4" x14ac:dyDescent="0.3">
      <c r="D260" s="7"/>
    </row>
    <row r="261" spans="4:4" x14ac:dyDescent="0.3">
      <c r="D261" s="7"/>
    </row>
    <row r="262" spans="4:4" x14ac:dyDescent="0.3">
      <c r="D262" s="7"/>
    </row>
    <row r="263" spans="4:4" x14ac:dyDescent="0.3">
      <c r="D263" s="7"/>
    </row>
    <row r="264" spans="4:4" x14ac:dyDescent="0.3">
      <c r="D264" s="7"/>
    </row>
    <row r="265" spans="4:4" x14ac:dyDescent="0.3">
      <c r="D265" s="7"/>
    </row>
    <row r="266" spans="4:4" x14ac:dyDescent="0.3">
      <c r="D266" s="7"/>
    </row>
    <row r="267" spans="4:4" x14ac:dyDescent="0.3">
      <c r="D267" s="7"/>
    </row>
    <row r="268" spans="4:4" x14ac:dyDescent="0.3">
      <c r="D268" s="7"/>
    </row>
    <row r="269" spans="4:4" x14ac:dyDescent="0.3">
      <c r="D269" s="7"/>
    </row>
    <row r="270" spans="4:4" x14ac:dyDescent="0.3">
      <c r="D270" s="7"/>
    </row>
    <row r="271" spans="4:4" x14ac:dyDescent="0.3">
      <c r="D271" s="7"/>
    </row>
    <row r="272" spans="4:4" x14ac:dyDescent="0.3">
      <c r="D272" s="7"/>
    </row>
    <row r="273" spans="4:4" x14ac:dyDescent="0.3">
      <c r="D273" s="7"/>
    </row>
    <row r="274" spans="4:4" x14ac:dyDescent="0.3">
      <c r="D274" s="7"/>
    </row>
    <row r="275" spans="4:4" x14ac:dyDescent="0.3">
      <c r="D275" s="7"/>
    </row>
    <row r="276" spans="4:4" x14ac:dyDescent="0.3">
      <c r="D276" s="7"/>
    </row>
    <row r="277" spans="4:4" x14ac:dyDescent="0.3">
      <c r="D277" s="7"/>
    </row>
    <row r="278" spans="4:4" x14ac:dyDescent="0.3">
      <c r="D278" s="7"/>
    </row>
    <row r="279" spans="4:4" x14ac:dyDescent="0.3">
      <c r="D279" s="7"/>
    </row>
    <row r="280" spans="4:4" x14ac:dyDescent="0.3">
      <c r="D280" s="7"/>
    </row>
    <row r="281" spans="4:4" x14ac:dyDescent="0.3">
      <c r="D281" s="7"/>
    </row>
    <row r="282" spans="4:4" x14ac:dyDescent="0.3">
      <c r="D282" s="7"/>
    </row>
    <row r="283" spans="4:4" x14ac:dyDescent="0.3">
      <c r="D283" s="7"/>
    </row>
    <row r="284" spans="4:4" x14ac:dyDescent="0.3">
      <c r="D284" s="7"/>
    </row>
    <row r="285" spans="4:4" x14ac:dyDescent="0.3">
      <c r="D285" s="7"/>
    </row>
    <row r="286" spans="4:4" x14ac:dyDescent="0.3">
      <c r="D286" s="7"/>
    </row>
    <row r="287" spans="4:4" x14ac:dyDescent="0.3">
      <c r="D287" s="7"/>
    </row>
    <row r="288" spans="4:4" x14ac:dyDescent="0.3">
      <c r="D288" s="7"/>
    </row>
    <row r="289" spans="4:4" x14ac:dyDescent="0.3">
      <c r="D289" s="7"/>
    </row>
    <row r="290" spans="4:4" x14ac:dyDescent="0.3">
      <c r="D290" s="7"/>
    </row>
    <row r="291" spans="4:4" x14ac:dyDescent="0.3">
      <c r="D291" s="7"/>
    </row>
    <row r="292" spans="4:4" x14ac:dyDescent="0.3">
      <c r="D292" s="7"/>
    </row>
    <row r="293" spans="4:4" x14ac:dyDescent="0.3">
      <c r="D293" s="7"/>
    </row>
    <row r="294" spans="4:4" x14ac:dyDescent="0.3">
      <c r="D294" s="7"/>
    </row>
    <row r="295" spans="4:4" x14ac:dyDescent="0.3">
      <c r="D295" s="7"/>
    </row>
    <row r="296" spans="4:4" x14ac:dyDescent="0.3">
      <c r="D296" s="7"/>
    </row>
    <row r="297" spans="4:4" x14ac:dyDescent="0.3">
      <c r="D297" s="7"/>
    </row>
    <row r="298" spans="4:4" x14ac:dyDescent="0.3">
      <c r="D298" s="7"/>
    </row>
    <row r="299" spans="4:4" x14ac:dyDescent="0.3">
      <c r="D299" s="7"/>
    </row>
    <row r="300" spans="4:4" x14ac:dyDescent="0.3">
      <c r="D300" s="7"/>
    </row>
    <row r="301" spans="4:4" x14ac:dyDescent="0.3">
      <c r="D301" s="7"/>
    </row>
    <row r="302" spans="4:4" x14ac:dyDescent="0.3">
      <c r="D302" s="7"/>
    </row>
    <row r="303" spans="4:4" x14ac:dyDescent="0.3">
      <c r="D303" s="7"/>
    </row>
    <row r="304" spans="4:4" x14ac:dyDescent="0.3">
      <c r="D304" s="7"/>
    </row>
    <row r="305" spans="4:4" x14ac:dyDescent="0.3">
      <c r="D305" s="7"/>
    </row>
    <row r="306" spans="4:4" x14ac:dyDescent="0.3">
      <c r="D306" s="7"/>
    </row>
    <row r="307" spans="4:4" x14ac:dyDescent="0.3">
      <c r="D307" s="7"/>
    </row>
    <row r="308" spans="4:4" x14ac:dyDescent="0.3">
      <c r="D308" s="7"/>
    </row>
    <row r="309" spans="4:4" x14ac:dyDescent="0.3">
      <c r="D309" s="7"/>
    </row>
    <row r="310" spans="4:4" x14ac:dyDescent="0.3">
      <c r="D310" s="7"/>
    </row>
    <row r="311" spans="4:4" x14ac:dyDescent="0.3">
      <c r="D311" s="7"/>
    </row>
    <row r="312" spans="4:4" x14ac:dyDescent="0.3">
      <c r="D312" s="7"/>
    </row>
    <row r="313" spans="4:4" x14ac:dyDescent="0.3">
      <c r="D313" s="7"/>
    </row>
    <row r="314" spans="4:4" x14ac:dyDescent="0.3">
      <c r="D314" s="7"/>
    </row>
    <row r="315" spans="4:4" x14ac:dyDescent="0.3">
      <c r="D315" s="7"/>
    </row>
    <row r="316" spans="4:4" x14ac:dyDescent="0.3">
      <c r="D316" s="7"/>
    </row>
    <row r="317" spans="4:4" x14ac:dyDescent="0.3">
      <c r="D317" s="7"/>
    </row>
    <row r="318" spans="4:4" x14ac:dyDescent="0.3">
      <c r="D318" s="7"/>
    </row>
    <row r="319" spans="4:4" x14ac:dyDescent="0.3">
      <c r="D319" s="7"/>
    </row>
    <row r="320" spans="4:4" x14ac:dyDescent="0.3">
      <c r="D320" s="7"/>
    </row>
    <row r="321" spans="4:4" x14ac:dyDescent="0.3">
      <c r="D321" s="7"/>
    </row>
    <row r="322" spans="4:4" x14ac:dyDescent="0.3">
      <c r="D322" s="7"/>
    </row>
    <row r="323" spans="4:4" x14ac:dyDescent="0.3">
      <c r="D323" s="7"/>
    </row>
    <row r="324" spans="4:4" x14ac:dyDescent="0.3">
      <c r="D324" s="7"/>
    </row>
    <row r="325" spans="4:4" x14ac:dyDescent="0.3">
      <c r="D325" s="7"/>
    </row>
    <row r="326" spans="4:4" x14ac:dyDescent="0.3">
      <c r="D326" s="7"/>
    </row>
    <row r="327" spans="4:4" x14ac:dyDescent="0.3">
      <c r="D327" s="7"/>
    </row>
    <row r="328" spans="4:4" x14ac:dyDescent="0.3">
      <c r="D328" s="7"/>
    </row>
    <row r="329" spans="4:4" x14ac:dyDescent="0.3">
      <c r="D329" s="7"/>
    </row>
    <row r="330" spans="4:4" x14ac:dyDescent="0.3">
      <c r="D330" s="7"/>
    </row>
    <row r="331" spans="4:4" x14ac:dyDescent="0.3">
      <c r="D331" s="7"/>
    </row>
    <row r="332" spans="4:4" x14ac:dyDescent="0.3">
      <c r="D332" s="7"/>
    </row>
    <row r="333" spans="4:4" x14ac:dyDescent="0.3">
      <c r="D333" s="7"/>
    </row>
    <row r="334" spans="4:4" x14ac:dyDescent="0.3">
      <c r="D334" s="7"/>
    </row>
    <row r="335" spans="4:4" x14ac:dyDescent="0.3">
      <c r="D335" s="7"/>
    </row>
    <row r="336" spans="4:4" x14ac:dyDescent="0.3">
      <c r="D336" s="7"/>
    </row>
    <row r="337" spans="4:4" x14ac:dyDescent="0.3">
      <c r="D337" s="7"/>
    </row>
    <row r="338" spans="4:4" x14ac:dyDescent="0.3">
      <c r="D338" s="7"/>
    </row>
    <row r="339" spans="4:4" x14ac:dyDescent="0.3">
      <c r="D339" s="7"/>
    </row>
    <row r="340" spans="4:4" x14ac:dyDescent="0.3">
      <c r="D340" s="7"/>
    </row>
    <row r="341" spans="4:4" x14ac:dyDescent="0.3">
      <c r="D341" s="7"/>
    </row>
    <row r="342" spans="4:4" x14ac:dyDescent="0.3">
      <c r="D342" s="7"/>
    </row>
    <row r="343" spans="4:4" x14ac:dyDescent="0.3">
      <c r="D343" s="7"/>
    </row>
    <row r="344" spans="4:4" x14ac:dyDescent="0.3">
      <c r="D344" s="7"/>
    </row>
    <row r="345" spans="4:4" x14ac:dyDescent="0.3">
      <c r="D345" s="7"/>
    </row>
    <row r="346" spans="4:4" x14ac:dyDescent="0.3">
      <c r="D346" s="7"/>
    </row>
    <row r="347" spans="4:4" x14ac:dyDescent="0.3">
      <c r="D347" s="7"/>
    </row>
    <row r="348" spans="4:4" x14ac:dyDescent="0.3">
      <c r="D348" s="7"/>
    </row>
    <row r="349" spans="4:4" x14ac:dyDescent="0.3">
      <c r="D349" s="7"/>
    </row>
    <row r="350" spans="4:4" x14ac:dyDescent="0.3">
      <c r="D350" s="7"/>
    </row>
    <row r="351" spans="4:4" x14ac:dyDescent="0.3">
      <c r="D351" s="7"/>
    </row>
    <row r="352" spans="4:4" x14ac:dyDescent="0.3">
      <c r="D352" s="7"/>
    </row>
    <row r="353" spans="4:4" x14ac:dyDescent="0.3">
      <c r="D353" s="7"/>
    </row>
    <row r="354" spans="4:4" x14ac:dyDescent="0.3">
      <c r="D354" s="7"/>
    </row>
    <row r="355" spans="4:4" x14ac:dyDescent="0.3">
      <c r="D355" s="7"/>
    </row>
    <row r="356" spans="4:4" x14ac:dyDescent="0.3">
      <c r="D356" s="7"/>
    </row>
    <row r="357" spans="4:4" x14ac:dyDescent="0.3">
      <c r="D357" s="7"/>
    </row>
    <row r="358" spans="4:4" x14ac:dyDescent="0.3">
      <c r="D358" s="7"/>
    </row>
    <row r="359" spans="4:4" x14ac:dyDescent="0.3">
      <c r="D359" s="7"/>
    </row>
    <row r="360" spans="4:4" x14ac:dyDescent="0.3">
      <c r="D360" s="7"/>
    </row>
    <row r="361" spans="4:4" x14ac:dyDescent="0.3">
      <c r="D361" s="7"/>
    </row>
    <row r="362" spans="4:4" x14ac:dyDescent="0.3">
      <c r="D362" s="7"/>
    </row>
    <row r="363" spans="4:4" x14ac:dyDescent="0.3">
      <c r="D363" s="7"/>
    </row>
    <row r="364" spans="4:4" x14ac:dyDescent="0.3">
      <c r="D364" s="7"/>
    </row>
    <row r="365" spans="4:4" x14ac:dyDescent="0.3">
      <c r="D365" s="7"/>
    </row>
    <row r="366" spans="4:4" x14ac:dyDescent="0.3">
      <c r="D366" s="7"/>
    </row>
    <row r="367" spans="4:4" x14ac:dyDescent="0.3">
      <c r="D367" s="7"/>
    </row>
    <row r="368" spans="4:4" x14ac:dyDescent="0.3">
      <c r="D368" s="7"/>
    </row>
    <row r="369" spans="4:4" x14ac:dyDescent="0.3">
      <c r="D369" s="7"/>
    </row>
    <row r="370" spans="4:4" x14ac:dyDescent="0.3">
      <c r="D370" s="7"/>
    </row>
    <row r="371" spans="4:4" x14ac:dyDescent="0.3">
      <c r="D371" s="7"/>
    </row>
    <row r="372" spans="4:4" x14ac:dyDescent="0.3">
      <c r="D372" s="7"/>
    </row>
    <row r="373" spans="4:4" x14ac:dyDescent="0.3">
      <c r="D373" s="7"/>
    </row>
    <row r="374" spans="4:4" x14ac:dyDescent="0.3">
      <c r="D374" s="7"/>
    </row>
    <row r="375" spans="4:4" x14ac:dyDescent="0.3">
      <c r="D375" s="7"/>
    </row>
    <row r="376" spans="4:4" x14ac:dyDescent="0.3">
      <c r="D376" s="7"/>
    </row>
    <row r="377" spans="4:4" x14ac:dyDescent="0.3">
      <c r="D377" s="7"/>
    </row>
    <row r="378" spans="4:4" x14ac:dyDescent="0.3">
      <c r="D378" s="7"/>
    </row>
    <row r="379" spans="4:4" x14ac:dyDescent="0.3">
      <c r="D379" s="7"/>
    </row>
    <row r="380" spans="4:4" x14ac:dyDescent="0.3">
      <c r="D380" s="7"/>
    </row>
    <row r="381" spans="4:4" x14ac:dyDescent="0.3">
      <c r="D381" s="7"/>
    </row>
    <row r="382" spans="4:4" x14ac:dyDescent="0.3">
      <c r="D382" s="7"/>
    </row>
    <row r="383" spans="4:4" x14ac:dyDescent="0.3">
      <c r="D383" s="7"/>
    </row>
    <row r="384" spans="4:4" x14ac:dyDescent="0.3">
      <c r="D384" s="7"/>
    </row>
    <row r="385" spans="4:4" x14ac:dyDescent="0.3">
      <c r="D385" s="7"/>
    </row>
    <row r="386" spans="4:4" x14ac:dyDescent="0.3">
      <c r="D386" s="7"/>
    </row>
    <row r="387" spans="4:4" x14ac:dyDescent="0.3">
      <c r="D387" s="7"/>
    </row>
    <row r="388" spans="4:4" x14ac:dyDescent="0.3">
      <c r="D388" s="7"/>
    </row>
    <row r="389" spans="4:4" x14ac:dyDescent="0.3">
      <c r="D389" s="7"/>
    </row>
    <row r="390" spans="4:4" x14ac:dyDescent="0.3">
      <c r="D390" s="7"/>
    </row>
    <row r="391" spans="4:4" x14ac:dyDescent="0.3">
      <c r="D391" s="7"/>
    </row>
    <row r="392" spans="4:4" x14ac:dyDescent="0.3">
      <c r="D392" s="7"/>
    </row>
    <row r="393" spans="4:4" x14ac:dyDescent="0.3">
      <c r="D393" s="7"/>
    </row>
    <row r="394" spans="4:4" x14ac:dyDescent="0.3">
      <c r="D394" s="7"/>
    </row>
    <row r="395" spans="4:4" x14ac:dyDescent="0.3">
      <c r="D395" s="7"/>
    </row>
    <row r="396" spans="4:4" x14ac:dyDescent="0.3">
      <c r="D396" s="7"/>
    </row>
    <row r="397" spans="4:4" x14ac:dyDescent="0.3">
      <c r="D397" s="7"/>
    </row>
    <row r="398" spans="4:4" x14ac:dyDescent="0.3">
      <c r="D398" s="7"/>
    </row>
    <row r="399" spans="4:4" x14ac:dyDescent="0.3">
      <c r="D399" s="7"/>
    </row>
    <row r="400" spans="4:4" x14ac:dyDescent="0.3">
      <c r="D400" s="7"/>
    </row>
    <row r="401" spans="4:4" x14ac:dyDescent="0.3">
      <c r="D401" s="7"/>
    </row>
    <row r="402" spans="4:4" x14ac:dyDescent="0.3">
      <c r="D402" s="7"/>
    </row>
    <row r="403" spans="4:4" x14ac:dyDescent="0.3">
      <c r="D403" s="7"/>
    </row>
    <row r="404" spans="4:4" x14ac:dyDescent="0.3">
      <c r="D404" s="7"/>
    </row>
    <row r="405" spans="4:4" x14ac:dyDescent="0.3">
      <c r="D405" s="7"/>
    </row>
    <row r="406" spans="4:4" x14ac:dyDescent="0.3">
      <c r="D406" s="7"/>
    </row>
    <row r="407" spans="4:4" x14ac:dyDescent="0.3">
      <c r="D407" s="7"/>
    </row>
    <row r="408" spans="4:4" x14ac:dyDescent="0.3">
      <c r="D408" s="7"/>
    </row>
    <row r="409" spans="4:4" x14ac:dyDescent="0.3">
      <c r="D409" s="7"/>
    </row>
    <row r="410" spans="4:4" x14ac:dyDescent="0.3">
      <c r="D410" s="7"/>
    </row>
    <row r="411" spans="4:4" x14ac:dyDescent="0.3">
      <c r="D411" s="7"/>
    </row>
    <row r="412" spans="4:4" x14ac:dyDescent="0.3">
      <c r="D412" s="7"/>
    </row>
    <row r="413" spans="4:4" x14ac:dyDescent="0.3">
      <c r="D413" s="7"/>
    </row>
    <row r="414" spans="4:4" x14ac:dyDescent="0.3">
      <c r="D414" s="7"/>
    </row>
    <row r="415" spans="4:4" x14ac:dyDescent="0.3">
      <c r="D415" s="7"/>
    </row>
    <row r="416" spans="4:4" x14ac:dyDescent="0.3">
      <c r="D416" s="7"/>
    </row>
    <row r="417" spans="4:4" x14ac:dyDescent="0.3">
      <c r="D417" s="7"/>
    </row>
    <row r="418" spans="4:4" x14ac:dyDescent="0.3">
      <c r="D418" s="7"/>
    </row>
    <row r="419" spans="4:4" x14ac:dyDescent="0.3">
      <c r="D419" s="7"/>
    </row>
    <row r="420" spans="4:4" x14ac:dyDescent="0.3">
      <c r="D420" s="7"/>
    </row>
    <row r="421" spans="4:4" x14ac:dyDescent="0.3">
      <c r="D421" s="7"/>
    </row>
    <row r="422" spans="4:4" x14ac:dyDescent="0.3">
      <c r="D422" s="7"/>
    </row>
    <row r="423" spans="4:4" x14ac:dyDescent="0.3">
      <c r="D423" s="7"/>
    </row>
    <row r="424" spans="4:4" x14ac:dyDescent="0.3">
      <c r="D424" s="7"/>
    </row>
    <row r="425" spans="4:4" x14ac:dyDescent="0.3">
      <c r="D425" s="7"/>
    </row>
    <row r="426" spans="4:4" x14ac:dyDescent="0.3">
      <c r="D426" s="7"/>
    </row>
    <row r="427" spans="4:4" x14ac:dyDescent="0.3">
      <c r="D427" s="7"/>
    </row>
    <row r="428" spans="4:4" x14ac:dyDescent="0.3">
      <c r="D428" s="7"/>
    </row>
    <row r="429" spans="4:4" x14ac:dyDescent="0.3">
      <c r="D429" s="7"/>
    </row>
    <row r="430" spans="4:4" x14ac:dyDescent="0.3">
      <c r="D430" s="7"/>
    </row>
    <row r="431" spans="4:4" x14ac:dyDescent="0.3">
      <c r="D431" s="7"/>
    </row>
    <row r="432" spans="4:4" x14ac:dyDescent="0.3">
      <c r="D432" s="7"/>
    </row>
    <row r="433" spans="4:4" x14ac:dyDescent="0.3">
      <c r="D433" s="7"/>
    </row>
    <row r="434" spans="4:4" x14ac:dyDescent="0.3">
      <c r="D434" s="7"/>
    </row>
    <row r="435" spans="4:4" x14ac:dyDescent="0.3">
      <c r="D435" s="7"/>
    </row>
    <row r="436" spans="4:4" x14ac:dyDescent="0.3">
      <c r="D436" s="7"/>
    </row>
    <row r="437" spans="4:4" x14ac:dyDescent="0.3">
      <c r="D437" s="7"/>
    </row>
    <row r="438" spans="4:4" x14ac:dyDescent="0.3">
      <c r="D438" s="7"/>
    </row>
    <row r="439" spans="4:4" x14ac:dyDescent="0.3">
      <c r="D439" s="7"/>
    </row>
    <row r="440" spans="4:4" x14ac:dyDescent="0.3">
      <c r="D440" s="7"/>
    </row>
    <row r="441" spans="4:4" x14ac:dyDescent="0.3">
      <c r="D441" s="7"/>
    </row>
    <row r="442" spans="4:4" x14ac:dyDescent="0.3">
      <c r="D442" s="7"/>
    </row>
    <row r="443" spans="4:4" x14ac:dyDescent="0.3">
      <c r="D443" s="7"/>
    </row>
    <row r="444" spans="4:4" x14ac:dyDescent="0.3">
      <c r="D444" s="7"/>
    </row>
    <row r="445" spans="4:4" x14ac:dyDescent="0.3">
      <c r="D445" s="7"/>
    </row>
    <row r="446" spans="4:4" x14ac:dyDescent="0.3">
      <c r="D446" s="7"/>
    </row>
    <row r="447" spans="4:4" x14ac:dyDescent="0.3">
      <c r="D447" s="7"/>
    </row>
    <row r="448" spans="4:4" x14ac:dyDescent="0.3">
      <c r="D448" s="7"/>
    </row>
    <row r="449" spans="4:4" x14ac:dyDescent="0.3">
      <c r="D449" s="7"/>
    </row>
    <row r="450" spans="4:4" x14ac:dyDescent="0.3">
      <c r="D450" s="7"/>
    </row>
    <row r="451" spans="4:4" x14ac:dyDescent="0.3">
      <c r="D451" s="7"/>
    </row>
    <row r="452" spans="4:4" x14ac:dyDescent="0.3">
      <c r="D452" s="7"/>
    </row>
    <row r="453" spans="4:4" x14ac:dyDescent="0.3">
      <c r="D453" s="7"/>
    </row>
    <row r="454" spans="4:4" x14ac:dyDescent="0.3">
      <c r="D454" s="7"/>
    </row>
    <row r="455" spans="4:4" x14ac:dyDescent="0.3">
      <c r="D455" s="7"/>
    </row>
    <row r="456" spans="4:4" x14ac:dyDescent="0.3">
      <c r="D456" s="7"/>
    </row>
    <row r="457" spans="4:4" x14ac:dyDescent="0.3">
      <c r="D457" s="7"/>
    </row>
    <row r="458" spans="4:4" x14ac:dyDescent="0.3">
      <c r="D458" s="7"/>
    </row>
    <row r="459" spans="4:4" x14ac:dyDescent="0.3">
      <c r="D459" s="7"/>
    </row>
    <row r="460" spans="4:4" x14ac:dyDescent="0.3">
      <c r="D460" s="7"/>
    </row>
    <row r="461" spans="4:4" x14ac:dyDescent="0.3">
      <c r="D461" s="7"/>
    </row>
    <row r="462" spans="4:4" x14ac:dyDescent="0.3">
      <c r="D462" s="7"/>
    </row>
    <row r="463" spans="4:4" x14ac:dyDescent="0.3">
      <c r="D463" s="7"/>
    </row>
    <row r="464" spans="4:4" x14ac:dyDescent="0.3">
      <c r="D464" s="7"/>
    </row>
    <row r="465" spans="4:4" x14ac:dyDescent="0.3">
      <c r="D465" s="7"/>
    </row>
    <row r="466" spans="4:4" x14ac:dyDescent="0.3">
      <c r="D466" s="7"/>
    </row>
    <row r="467" spans="4:4" x14ac:dyDescent="0.3">
      <c r="D467" s="7"/>
    </row>
    <row r="468" spans="4:4" x14ac:dyDescent="0.3">
      <c r="D468" s="7"/>
    </row>
    <row r="469" spans="4:4" x14ac:dyDescent="0.3">
      <c r="D469" s="7"/>
    </row>
    <row r="470" spans="4:4" x14ac:dyDescent="0.3">
      <c r="D470" s="7"/>
    </row>
    <row r="471" spans="4:4" x14ac:dyDescent="0.3">
      <c r="D471" s="7"/>
    </row>
    <row r="472" spans="4:4" x14ac:dyDescent="0.3">
      <c r="D472" s="7"/>
    </row>
    <row r="473" spans="4:4" x14ac:dyDescent="0.3">
      <c r="D473" s="7"/>
    </row>
    <row r="474" spans="4:4" x14ac:dyDescent="0.3">
      <c r="D474" s="7"/>
    </row>
    <row r="475" spans="4:4" x14ac:dyDescent="0.3">
      <c r="D475" s="7"/>
    </row>
    <row r="476" spans="4:4" x14ac:dyDescent="0.3">
      <c r="D476" s="7"/>
    </row>
    <row r="477" spans="4:4" x14ac:dyDescent="0.3">
      <c r="D477" s="7"/>
    </row>
    <row r="478" spans="4:4" x14ac:dyDescent="0.3">
      <c r="D478" s="7"/>
    </row>
    <row r="479" spans="4:4" x14ac:dyDescent="0.3">
      <c r="D479" s="7"/>
    </row>
    <row r="480" spans="4:4" x14ac:dyDescent="0.3">
      <c r="D480" s="7"/>
    </row>
    <row r="481" spans="4:4" x14ac:dyDescent="0.3">
      <c r="D481" s="7"/>
    </row>
    <row r="482" spans="4:4" x14ac:dyDescent="0.3">
      <c r="D482" s="7"/>
    </row>
    <row r="483" spans="4:4" x14ac:dyDescent="0.3">
      <c r="D483" s="7"/>
    </row>
    <row r="484" spans="4:4" x14ac:dyDescent="0.3">
      <c r="D484" s="7"/>
    </row>
    <row r="485" spans="4:4" x14ac:dyDescent="0.3">
      <c r="D485" s="7"/>
    </row>
    <row r="486" spans="4:4" x14ac:dyDescent="0.3">
      <c r="D486" s="7"/>
    </row>
    <row r="487" spans="4:4" x14ac:dyDescent="0.3">
      <c r="D487" s="7"/>
    </row>
    <row r="488" spans="4:4" x14ac:dyDescent="0.3">
      <c r="D488" s="7"/>
    </row>
    <row r="489" spans="4:4" x14ac:dyDescent="0.3">
      <c r="D489" s="7"/>
    </row>
    <row r="490" spans="4:4" x14ac:dyDescent="0.3">
      <c r="D490" s="7"/>
    </row>
    <row r="491" spans="4:4" x14ac:dyDescent="0.3">
      <c r="D491" s="7"/>
    </row>
    <row r="492" spans="4:4" x14ac:dyDescent="0.3">
      <c r="D492" s="7"/>
    </row>
    <row r="493" spans="4:4" x14ac:dyDescent="0.3">
      <c r="D493" s="7"/>
    </row>
    <row r="494" spans="4:4" x14ac:dyDescent="0.3">
      <c r="D494" s="7"/>
    </row>
    <row r="495" spans="4:4" x14ac:dyDescent="0.3">
      <c r="D495" s="7"/>
    </row>
    <row r="496" spans="4:4" x14ac:dyDescent="0.3">
      <c r="D496" s="7"/>
    </row>
    <row r="497" spans="4:4" x14ac:dyDescent="0.3">
      <c r="D497" s="7"/>
    </row>
    <row r="498" spans="4:4" x14ac:dyDescent="0.3">
      <c r="D498" s="7"/>
    </row>
    <row r="499" spans="4:4" x14ac:dyDescent="0.3">
      <c r="D499" s="7"/>
    </row>
    <row r="500" spans="4:4" x14ac:dyDescent="0.3">
      <c r="D500" s="7"/>
    </row>
    <row r="501" spans="4:4" x14ac:dyDescent="0.3">
      <c r="D501" s="7"/>
    </row>
    <row r="502" spans="4:4" x14ac:dyDescent="0.3">
      <c r="D502" s="7"/>
    </row>
    <row r="503" spans="4:4" x14ac:dyDescent="0.3">
      <c r="D503" s="7"/>
    </row>
    <row r="504" spans="4:4" x14ac:dyDescent="0.3">
      <c r="D504" s="7"/>
    </row>
    <row r="505" spans="4:4" x14ac:dyDescent="0.3">
      <c r="D505" s="7"/>
    </row>
    <row r="506" spans="4:4" x14ac:dyDescent="0.3">
      <c r="D506" s="7"/>
    </row>
    <row r="507" spans="4:4" x14ac:dyDescent="0.3">
      <c r="D507" s="7"/>
    </row>
    <row r="508" spans="4:4" x14ac:dyDescent="0.3">
      <c r="D508" s="7"/>
    </row>
    <row r="509" spans="4:4" x14ac:dyDescent="0.3">
      <c r="D509" s="7"/>
    </row>
    <row r="510" spans="4:4" x14ac:dyDescent="0.3">
      <c r="D510" s="7"/>
    </row>
    <row r="511" spans="4:4" x14ac:dyDescent="0.3">
      <c r="D511" s="7"/>
    </row>
    <row r="512" spans="4:4" x14ac:dyDescent="0.3">
      <c r="D512" s="7"/>
    </row>
    <row r="513" spans="4:4" x14ac:dyDescent="0.3">
      <c r="D513" s="7"/>
    </row>
    <row r="514" spans="4:4" x14ac:dyDescent="0.3">
      <c r="D514" s="7"/>
    </row>
    <row r="515" spans="4:4" x14ac:dyDescent="0.3">
      <c r="D515" s="7"/>
    </row>
    <row r="516" spans="4:4" x14ac:dyDescent="0.3">
      <c r="D516" s="7"/>
    </row>
    <row r="517" spans="4:4" x14ac:dyDescent="0.3">
      <c r="D517" s="7"/>
    </row>
    <row r="518" spans="4:4" x14ac:dyDescent="0.3">
      <c r="D518" s="7"/>
    </row>
    <row r="519" spans="4:4" x14ac:dyDescent="0.3">
      <c r="D519" s="7"/>
    </row>
    <row r="520" spans="4:4" x14ac:dyDescent="0.3">
      <c r="D520" s="7"/>
    </row>
    <row r="521" spans="4:4" x14ac:dyDescent="0.3">
      <c r="D521" s="7"/>
    </row>
    <row r="522" spans="4:4" x14ac:dyDescent="0.3">
      <c r="D522" s="7"/>
    </row>
    <row r="523" spans="4:4" x14ac:dyDescent="0.3">
      <c r="D523" s="7"/>
    </row>
    <row r="524" spans="4:4" x14ac:dyDescent="0.3">
      <c r="D524" s="7"/>
    </row>
    <row r="525" spans="4:4" x14ac:dyDescent="0.3">
      <c r="D525" s="7"/>
    </row>
    <row r="526" spans="4:4" x14ac:dyDescent="0.3">
      <c r="D526" s="7"/>
    </row>
    <row r="527" spans="4:4" x14ac:dyDescent="0.3">
      <c r="D527" s="7"/>
    </row>
    <row r="528" spans="4:4" x14ac:dyDescent="0.3">
      <c r="D528" s="7"/>
    </row>
    <row r="529" spans="4:4" x14ac:dyDescent="0.3">
      <c r="D529" s="7"/>
    </row>
    <row r="530" spans="4:4" x14ac:dyDescent="0.3">
      <c r="D530" s="7"/>
    </row>
    <row r="531" spans="4:4" x14ac:dyDescent="0.3">
      <c r="D531" s="7"/>
    </row>
    <row r="532" spans="4:4" x14ac:dyDescent="0.3">
      <c r="D532" s="7"/>
    </row>
    <row r="533" spans="4:4" x14ac:dyDescent="0.3">
      <c r="D533" s="7"/>
    </row>
    <row r="534" spans="4:4" x14ac:dyDescent="0.3">
      <c r="D534" s="7"/>
    </row>
    <row r="535" spans="4:4" x14ac:dyDescent="0.3">
      <c r="D535" s="7"/>
    </row>
    <row r="536" spans="4:4" x14ac:dyDescent="0.3">
      <c r="D536" s="7"/>
    </row>
    <row r="537" spans="4:4" x14ac:dyDescent="0.3">
      <c r="D537" s="7"/>
    </row>
    <row r="538" spans="4:4" x14ac:dyDescent="0.3">
      <c r="D538" s="7"/>
    </row>
    <row r="539" spans="4:4" x14ac:dyDescent="0.3">
      <c r="D539" s="7"/>
    </row>
    <row r="540" spans="4:4" x14ac:dyDescent="0.3">
      <c r="D540" s="7"/>
    </row>
    <row r="541" spans="4:4" x14ac:dyDescent="0.3">
      <c r="D541" s="7"/>
    </row>
    <row r="542" spans="4:4" x14ac:dyDescent="0.3">
      <c r="D542" s="7"/>
    </row>
    <row r="543" spans="4:4" x14ac:dyDescent="0.3">
      <c r="D543" s="7"/>
    </row>
    <row r="544" spans="4:4" x14ac:dyDescent="0.3">
      <c r="D544" s="7"/>
    </row>
    <row r="545" spans="4:4" x14ac:dyDescent="0.3">
      <c r="D545" s="7"/>
    </row>
    <row r="546" spans="4:4" x14ac:dyDescent="0.3">
      <c r="D546" s="7"/>
    </row>
    <row r="547" spans="4:4" x14ac:dyDescent="0.3">
      <c r="D547" s="7"/>
    </row>
    <row r="548" spans="4:4" x14ac:dyDescent="0.3">
      <c r="D548" s="7"/>
    </row>
    <row r="549" spans="4:4" x14ac:dyDescent="0.3">
      <c r="D549" s="7"/>
    </row>
    <row r="550" spans="4:4" x14ac:dyDescent="0.3">
      <c r="D550" s="7"/>
    </row>
    <row r="551" spans="4:4" x14ac:dyDescent="0.3">
      <c r="D551" s="7"/>
    </row>
    <row r="552" spans="4:4" x14ac:dyDescent="0.3">
      <c r="D552" s="7"/>
    </row>
    <row r="553" spans="4:4" x14ac:dyDescent="0.3">
      <c r="D553" s="7"/>
    </row>
    <row r="554" spans="4:4" x14ac:dyDescent="0.3">
      <c r="D554" s="7"/>
    </row>
    <row r="555" spans="4:4" x14ac:dyDescent="0.3">
      <c r="D555" s="7"/>
    </row>
    <row r="556" spans="4:4" x14ac:dyDescent="0.3">
      <c r="D556" s="7"/>
    </row>
    <row r="557" spans="4:4" x14ac:dyDescent="0.3">
      <c r="D557" s="7"/>
    </row>
    <row r="558" spans="4:4" x14ac:dyDescent="0.3">
      <c r="D558" s="7"/>
    </row>
    <row r="559" spans="4:4" x14ac:dyDescent="0.3">
      <c r="D559" s="7"/>
    </row>
    <row r="560" spans="4:4" x14ac:dyDescent="0.3">
      <c r="D560" s="7"/>
    </row>
    <row r="561" spans="4:4" x14ac:dyDescent="0.3">
      <c r="D561" s="7"/>
    </row>
    <row r="562" spans="4:4" x14ac:dyDescent="0.3">
      <c r="D562" s="7"/>
    </row>
    <row r="563" spans="4:4" x14ac:dyDescent="0.3">
      <c r="D563" s="7"/>
    </row>
    <row r="564" spans="4:4" x14ac:dyDescent="0.3">
      <c r="D564" s="7"/>
    </row>
    <row r="565" spans="4:4" x14ac:dyDescent="0.3">
      <c r="D565" s="7"/>
    </row>
    <row r="566" spans="4:4" x14ac:dyDescent="0.3">
      <c r="D566" s="7"/>
    </row>
    <row r="567" spans="4:4" x14ac:dyDescent="0.3">
      <c r="D567" s="7"/>
    </row>
    <row r="568" spans="4:4" x14ac:dyDescent="0.3">
      <c r="D568" s="7"/>
    </row>
    <row r="569" spans="4:4" x14ac:dyDescent="0.3">
      <c r="D569" s="7"/>
    </row>
    <row r="570" spans="4:4" x14ac:dyDescent="0.3">
      <c r="D570" s="7"/>
    </row>
    <row r="571" spans="4:4" x14ac:dyDescent="0.3">
      <c r="D571" s="7"/>
    </row>
    <row r="572" spans="4:4" x14ac:dyDescent="0.3">
      <c r="D572" s="7"/>
    </row>
    <row r="573" spans="4:4" x14ac:dyDescent="0.3">
      <c r="D573" s="7"/>
    </row>
    <row r="574" spans="4:4" x14ac:dyDescent="0.3">
      <c r="D574" s="7"/>
    </row>
    <row r="575" spans="4:4" x14ac:dyDescent="0.3">
      <c r="D575" s="7"/>
    </row>
    <row r="576" spans="4:4" x14ac:dyDescent="0.3">
      <c r="D576" s="7"/>
    </row>
    <row r="577" spans="4:4" x14ac:dyDescent="0.3">
      <c r="D577" s="7"/>
    </row>
    <row r="578" spans="4:4" x14ac:dyDescent="0.3">
      <c r="D578" s="7"/>
    </row>
    <row r="579" spans="4:4" x14ac:dyDescent="0.3">
      <c r="D579" s="7"/>
    </row>
    <row r="580" spans="4:4" x14ac:dyDescent="0.3">
      <c r="D580" s="7"/>
    </row>
    <row r="581" spans="4:4" x14ac:dyDescent="0.3">
      <c r="D581" s="7"/>
    </row>
    <row r="582" spans="4:4" x14ac:dyDescent="0.3">
      <c r="D582" s="7"/>
    </row>
    <row r="583" spans="4:4" x14ac:dyDescent="0.3">
      <c r="D583" s="7"/>
    </row>
    <row r="584" spans="4:4" x14ac:dyDescent="0.3">
      <c r="D584" s="7"/>
    </row>
    <row r="585" spans="4:4" x14ac:dyDescent="0.3">
      <c r="D585" s="7"/>
    </row>
    <row r="586" spans="4:4" x14ac:dyDescent="0.3">
      <c r="D586" s="7"/>
    </row>
    <row r="587" spans="4:4" x14ac:dyDescent="0.3">
      <c r="D587" s="7"/>
    </row>
    <row r="588" spans="4:4" x14ac:dyDescent="0.3">
      <c r="D588" s="7"/>
    </row>
    <row r="589" spans="4:4" x14ac:dyDescent="0.3">
      <c r="D589" s="7"/>
    </row>
    <row r="590" spans="4:4" x14ac:dyDescent="0.3">
      <c r="D590" s="7"/>
    </row>
    <row r="591" spans="4:4" x14ac:dyDescent="0.3">
      <c r="D591" s="7"/>
    </row>
    <row r="592" spans="4:4" x14ac:dyDescent="0.3">
      <c r="D592" s="7"/>
    </row>
    <row r="593" spans="4:4" x14ac:dyDescent="0.3">
      <c r="D593" s="7"/>
    </row>
    <row r="594" spans="4:4" x14ac:dyDescent="0.3">
      <c r="D594" s="7"/>
    </row>
    <row r="595" spans="4:4" x14ac:dyDescent="0.3">
      <c r="D595" s="7"/>
    </row>
    <row r="596" spans="4:4" x14ac:dyDescent="0.3">
      <c r="D596" s="7"/>
    </row>
    <row r="597" spans="4:4" x14ac:dyDescent="0.3">
      <c r="D597" s="7"/>
    </row>
    <row r="598" spans="4:4" x14ac:dyDescent="0.3">
      <c r="D598" s="7"/>
    </row>
    <row r="599" spans="4:4" x14ac:dyDescent="0.3">
      <c r="D599" s="7"/>
    </row>
    <row r="600" spans="4:4" x14ac:dyDescent="0.3">
      <c r="D600" s="7"/>
    </row>
    <row r="601" spans="4:4" x14ac:dyDescent="0.3">
      <c r="D601" s="7"/>
    </row>
    <row r="602" spans="4:4" x14ac:dyDescent="0.3">
      <c r="D602" s="7"/>
    </row>
    <row r="603" spans="4:4" x14ac:dyDescent="0.3">
      <c r="D603" s="7"/>
    </row>
    <row r="604" spans="4:4" x14ac:dyDescent="0.3">
      <c r="D604" s="7"/>
    </row>
    <row r="605" spans="4:4" x14ac:dyDescent="0.3">
      <c r="D605" s="7"/>
    </row>
    <row r="606" spans="4:4" x14ac:dyDescent="0.3">
      <c r="D606" s="7"/>
    </row>
    <row r="607" spans="4:4" x14ac:dyDescent="0.3">
      <c r="D607" s="7"/>
    </row>
    <row r="608" spans="4:4" x14ac:dyDescent="0.3">
      <c r="D608" s="7"/>
    </row>
    <row r="609" spans="4:4" x14ac:dyDescent="0.3">
      <c r="D609" s="7"/>
    </row>
    <row r="610" spans="4:4" x14ac:dyDescent="0.3">
      <c r="D610" s="7"/>
    </row>
    <row r="611" spans="4:4" x14ac:dyDescent="0.3">
      <c r="D611" s="7"/>
    </row>
    <row r="612" spans="4:4" x14ac:dyDescent="0.3">
      <c r="D612" s="7"/>
    </row>
    <row r="613" spans="4:4" x14ac:dyDescent="0.3">
      <c r="D613" s="7"/>
    </row>
    <row r="614" spans="4:4" x14ac:dyDescent="0.3">
      <c r="D614" s="7"/>
    </row>
    <row r="615" spans="4:4" x14ac:dyDescent="0.3">
      <c r="D615" s="7"/>
    </row>
    <row r="616" spans="4:4" x14ac:dyDescent="0.3">
      <c r="D616" s="7"/>
    </row>
    <row r="617" spans="4:4" x14ac:dyDescent="0.3">
      <c r="D617" s="7"/>
    </row>
    <row r="618" spans="4:4" x14ac:dyDescent="0.3">
      <c r="D618" s="7"/>
    </row>
    <row r="619" spans="4:4" x14ac:dyDescent="0.3">
      <c r="D619" s="7"/>
    </row>
    <row r="620" spans="4:4" x14ac:dyDescent="0.3">
      <c r="D620" s="7"/>
    </row>
    <row r="621" spans="4:4" x14ac:dyDescent="0.3">
      <c r="D621" s="7"/>
    </row>
    <row r="622" spans="4:4" x14ac:dyDescent="0.3">
      <c r="D622" s="7"/>
    </row>
    <row r="623" spans="4:4" x14ac:dyDescent="0.3">
      <c r="D623" s="7"/>
    </row>
    <row r="624" spans="4:4" x14ac:dyDescent="0.3">
      <c r="D624" s="7"/>
    </row>
    <row r="625" spans="4:4" x14ac:dyDescent="0.3">
      <c r="D625" s="7"/>
    </row>
    <row r="626" spans="4:4" x14ac:dyDescent="0.3">
      <c r="D626" s="7"/>
    </row>
    <row r="627" spans="4:4" x14ac:dyDescent="0.3">
      <c r="D627" s="7"/>
    </row>
    <row r="628" spans="4:4" x14ac:dyDescent="0.3">
      <c r="D628" s="7"/>
    </row>
    <row r="629" spans="4:4" x14ac:dyDescent="0.3">
      <c r="D629" s="7"/>
    </row>
    <row r="630" spans="4:4" x14ac:dyDescent="0.3">
      <c r="D630" s="7"/>
    </row>
    <row r="631" spans="4:4" x14ac:dyDescent="0.3">
      <c r="D631" s="7"/>
    </row>
    <row r="632" spans="4:4" x14ac:dyDescent="0.3">
      <c r="D632" s="7"/>
    </row>
    <row r="633" spans="4:4" x14ac:dyDescent="0.3">
      <c r="D633" s="7"/>
    </row>
    <row r="634" spans="4:4" x14ac:dyDescent="0.3">
      <c r="D634" s="7"/>
    </row>
    <row r="635" spans="4:4" x14ac:dyDescent="0.3">
      <c r="D635" s="7"/>
    </row>
    <row r="636" spans="4:4" x14ac:dyDescent="0.3">
      <c r="D636" s="7"/>
    </row>
    <row r="637" spans="4:4" x14ac:dyDescent="0.3">
      <c r="D637" s="7"/>
    </row>
    <row r="638" spans="4:4" x14ac:dyDescent="0.3">
      <c r="D638" s="7"/>
    </row>
    <row r="639" spans="4:4" x14ac:dyDescent="0.3">
      <c r="D639" s="7"/>
    </row>
    <row r="640" spans="4:4" x14ac:dyDescent="0.3">
      <c r="D640" s="7"/>
    </row>
    <row r="641" spans="4:4" x14ac:dyDescent="0.3">
      <c r="D641" s="7"/>
    </row>
    <row r="642" spans="4:4" x14ac:dyDescent="0.3">
      <c r="D642" s="7"/>
    </row>
    <row r="643" spans="4:4" x14ac:dyDescent="0.3">
      <c r="D643" s="7"/>
    </row>
    <row r="644" spans="4:4" x14ac:dyDescent="0.3">
      <c r="D644" s="7"/>
    </row>
    <row r="645" spans="4:4" x14ac:dyDescent="0.3">
      <c r="D645" s="7"/>
    </row>
    <row r="646" spans="4:4" x14ac:dyDescent="0.3">
      <c r="D646" s="7"/>
    </row>
    <row r="647" spans="4:4" x14ac:dyDescent="0.3">
      <c r="D647" s="7"/>
    </row>
    <row r="648" spans="4:4" x14ac:dyDescent="0.3">
      <c r="D648" s="7"/>
    </row>
    <row r="649" spans="4:4" x14ac:dyDescent="0.3">
      <c r="D649" s="7"/>
    </row>
    <row r="650" spans="4:4" x14ac:dyDescent="0.3">
      <c r="D650" s="7"/>
    </row>
    <row r="651" spans="4:4" x14ac:dyDescent="0.3">
      <c r="D651" s="7"/>
    </row>
    <row r="652" spans="4:4" x14ac:dyDescent="0.3">
      <c r="D652" s="7"/>
    </row>
    <row r="653" spans="4:4" x14ac:dyDescent="0.3">
      <c r="D653" s="7"/>
    </row>
    <row r="654" spans="4:4" x14ac:dyDescent="0.3">
      <c r="D654" s="7"/>
    </row>
    <row r="655" spans="4:4" x14ac:dyDescent="0.3">
      <c r="D655" s="7"/>
    </row>
    <row r="656" spans="4:4" x14ac:dyDescent="0.3">
      <c r="D656" s="7"/>
    </row>
    <row r="657" spans="4:4" x14ac:dyDescent="0.3">
      <c r="D657" s="7"/>
    </row>
    <row r="658" spans="4:4" x14ac:dyDescent="0.3">
      <c r="D658" s="7"/>
    </row>
    <row r="659" spans="4:4" x14ac:dyDescent="0.3">
      <c r="D659" s="7"/>
    </row>
    <row r="660" spans="4:4" x14ac:dyDescent="0.3">
      <c r="D660" s="7"/>
    </row>
    <row r="661" spans="4:4" x14ac:dyDescent="0.3">
      <c r="D661" s="7"/>
    </row>
    <row r="662" spans="4:4" x14ac:dyDescent="0.3">
      <c r="D662" s="7"/>
    </row>
    <row r="663" spans="4:4" x14ac:dyDescent="0.3">
      <c r="D663" s="7"/>
    </row>
    <row r="664" spans="4:4" x14ac:dyDescent="0.3">
      <c r="D664" s="7"/>
    </row>
    <row r="665" spans="4:4" x14ac:dyDescent="0.3">
      <c r="D665" s="7"/>
    </row>
    <row r="666" spans="4:4" x14ac:dyDescent="0.3">
      <c r="D666" s="7"/>
    </row>
    <row r="667" spans="4:4" x14ac:dyDescent="0.3">
      <c r="D667" s="7"/>
    </row>
    <row r="668" spans="4:4" x14ac:dyDescent="0.3">
      <c r="D668" s="7"/>
    </row>
    <row r="669" spans="4:4" x14ac:dyDescent="0.3">
      <c r="D669" s="7"/>
    </row>
    <row r="670" spans="4:4" x14ac:dyDescent="0.3">
      <c r="D670" s="7"/>
    </row>
    <row r="671" spans="4:4" x14ac:dyDescent="0.3">
      <c r="D671" s="7"/>
    </row>
    <row r="672" spans="4:4" x14ac:dyDescent="0.3">
      <c r="D672" s="7"/>
    </row>
    <row r="673" spans="4:4" x14ac:dyDescent="0.3">
      <c r="D673" s="7"/>
    </row>
    <row r="674" spans="4:4" x14ac:dyDescent="0.3">
      <c r="D674" s="7"/>
    </row>
    <row r="675" spans="4:4" x14ac:dyDescent="0.3">
      <c r="D675" s="7"/>
    </row>
    <row r="676" spans="4:4" x14ac:dyDescent="0.3">
      <c r="D676" s="7"/>
    </row>
    <row r="677" spans="4:4" x14ac:dyDescent="0.3">
      <c r="D677" s="7"/>
    </row>
    <row r="678" spans="4:4" x14ac:dyDescent="0.3">
      <c r="D678" s="7"/>
    </row>
    <row r="679" spans="4:4" x14ac:dyDescent="0.3">
      <c r="D679" s="7"/>
    </row>
    <row r="680" spans="4:4" x14ac:dyDescent="0.3">
      <c r="D680" s="7"/>
    </row>
    <row r="681" spans="4:4" x14ac:dyDescent="0.3">
      <c r="D681" s="7"/>
    </row>
    <row r="682" spans="4:4" x14ac:dyDescent="0.3">
      <c r="D682" s="7"/>
    </row>
    <row r="683" spans="4:4" x14ac:dyDescent="0.3">
      <c r="D683" s="7"/>
    </row>
    <row r="684" spans="4:4" x14ac:dyDescent="0.3">
      <c r="D684" s="7"/>
    </row>
    <row r="685" spans="4:4" x14ac:dyDescent="0.3">
      <c r="D685" s="7"/>
    </row>
    <row r="686" spans="4:4" x14ac:dyDescent="0.3">
      <c r="D686" s="7"/>
    </row>
    <row r="687" spans="4:4" x14ac:dyDescent="0.3">
      <c r="D687" s="7"/>
    </row>
    <row r="688" spans="4:4" x14ac:dyDescent="0.3">
      <c r="D688" s="7"/>
    </row>
    <row r="689" spans="4:4" x14ac:dyDescent="0.3">
      <c r="D689" s="7"/>
    </row>
    <row r="690" spans="4:4" x14ac:dyDescent="0.3">
      <c r="D690" s="7"/>
    </row>
    <row r="691" spans="4:4" x14ac:dyDescent="0.3">
      <c r="D691" s="7"/>
    </row>
    <row r="692" spans="4:4" x14ac:dyDescent="0.3">
      <c r="D692" s="7"/>
    </row>
    <row r="693" spans="4:4" x14ac:dyDescent="0.3">
      <c r="D693" s="7"/>
    </row>
    <row r="694" spans="4:4" x14ac:dyDescent="0.3">
      <c r="D694" s="7"/>
    </row>
    <row r="695" spans="4:4" x14ac:dyDescent="0.3">
      <c r="D695" s="7"/>
    </row>
    <row r="696" spans="4:4" x14ac:dyDescent="0.3">
      <c r="D696" s="7"/>
    </row>
    <row r="697" spans="4:4" x14ac:dyDescent="0.3">
      <c r="D697" s="7"/>
    </row>
    <row r="698" spans="4:4" x14ac:dyDescent="0.3">
      <c r="D698" s="7"/>
    </row>
    <row r="699" spans="4:4" x14ac:dyDescent="0.3">
      <c r="D699" s="7"/>
    </row>
    <row r="700" spans="4:4" x14ac:dyDescent="0.3">
      <c r="D700" s="7"/>
    </row>
    <row r="701" spans="4:4" x14ac:dyDescent="0.3">
      <c r="D701" s="7"/>
    </row>
    <row r="702" spans="4:4" x14ac:dyDescent="0.3">
      <c r="D702" s="7"/>
    </row>
    <row r="703" spans="4:4" x14ac:dyDescent="0.3">
      <c r="D703" s="7"/>
    </row>
    <row r="704" spans="4:4" x14ac:dyDescent="0.3">
      <c r="D704" s="7"/>
    </row>
    <row r="705" spans="4:4" x14ac:dyDescent="0.3">
      <c r="D705" s="7"/>
    </row>
    <row r="706" spans="4:4" x14ac:dyDescent="0.3">
      <c r="D706" s="7"/>
    </row>
    <row r="707" spans="4:4" x14ac:dyDescent="0.3">
      <c r="D707" s="7"/>
    </row>
    <row r="708" spans="4:4" x14ac:dyDescent="0.3">
      <c r="D708" s="7"/>
    </row>
    <row r="709" spans="4:4" x14ac:dyDescent="0.3">
      <c r="D709" s="7"/>
    </row>
    <row r="710" spans="4:4" x14ac:dyDescent="0.3">
      <c r="D710" s="7"/>
    </row>
    <row r="711" spans="4:4" x14ac:dyDescent="0.3">
      <c r="D711" s="7"/>
    </row>
    <row r="712" spans="4:4" x14ac:dyDescent="0.3">
      <c r="D712" s="7"/>
    </row>
    <row r="713" spans="4:4" x14ac:dyDescent="0.3">
      <c r="D713" s="7"/>
    </row>
    <row r="714" spans="4:4" x14ac:dyDescent="0.3">
      <c r="D714" s="7"/>
    </row>
    <row r="715" spans="4:4" x14ac:dyDescent="0.3">
      <c r="D715" s="7"/>
    </row>
    <row r="716" spans="4:4" x14ac:dyDescent="0.3">
      <c r="D716" s="7"/>
    </row>
    <row r="717" spans="4:4" x14ac:dyDescent="0.3">
      <c r="D717" s="7"/>
    </row>
    <row r="718" spans="4:4" x14ac:dyDescent="0.3">
      <c r="D718" s="7"/>
    </row>
    <row r="719" spans="4:4" x14ac:dyDescent="0.3">
      <c r="D719" s="7"/>
    </row>
    <row r="720" spans="4:4" x14ac:dyDescent="0.3">
      <c r="D720" s="7"/>
    </row>
    <row r="721" spans="4:4" x14ac:dyDescent="0.3">
      <c r="D721" s="7"/>
    </row>
    <row r="722" spans="4:4" x14ac:dyDescent="0.3">
      <c r="D722" s="7"/>
    </row>
    <row r="723" spans="4:4" x14ac:dyDescent="0.3">
      <c r="D723" s="7"/>
    </row>
    <row r="724" spans="4:4" x14ac:dyDescent="0.3">
      <c r="D724" s="7"/>
    </row>
    <row r="725" spans="4:4" x14ac:dyDescent="0.3">
      <c r="D725" s="7"/>
    </row>
    <row r="726" spans="4:4" x14ac:dyDescent="0.3">
      <c r="D726" s="7"/>
    </row>
    <row r="727" spans="4:4" x14ac:dyDescent="0.3">
      <c r="D727" s="7"/>
    </row>
    <row r="728" spans="4:4" x14ac:dyDescent="0.3">
      <c r="D728" s="7"/>
    </row>
    <row r="729" spans="4:4" x14ac:dyDescent="0.3">
      <c r="D729" s="7"/>
    </row>
    <row r="730" spans="4:4" x14ac:dyDescent="0.3">
      <c r="D730" s="7"/>
    </row>
    <row r="731" spans="4:4" x14ac:dyDescent="0.3">
      <c r="D731" s="7"/>
    </row>
    <row r="732" spans="4:4" x14ac:dyDescent="0.3">
      <c r="D732" s="7"/>
    </row>
    <row r="733" spans="4:4" x14ac:dyDescent="0.3">
      <c r="D733" s="7"/>
    </row>
    <row r="734" spans="4:4" x14ac:dyDescent="0.3">
      <c r="D734" s="7"/>
    </row>
    <row r="735" spans="4:4" x14ac:dyDescent="0.3">
      <c r="D735" s="7"/>
    </row>
    <row r="736" spans="4:4" x14ac:dyDescent="0.3">
      <c r="D736" s="7"/>
    </row>
    <row r="737" spans="4:4" x14ac:dyDescent="0.3">
      <c r="D737" s="7"/>
    </row>
    <row r="738" spans="4:4" x14ac:dyDescent="0.3">
      <c r="D738" s="7"/>
    </row>
    <row r="739" spans="4:4" x14ac:dyDescent="0.3">
      <c r="D739" s="7"/>
    </row>
    <row r="740" spans="4:4" x14ac:dyDescent="0.3">
      <c r="D740" s="7"/>
    </row>
    <row r="741" spans="4:4" x14ac:dyDescent="0.3">
      <c r="D741" s="7"/>
    </row>
    <row r="742" spans="4:4" x14ac:dyDescent="0.3">
      <c r="D742" s="7"/>
    </row>
    <row r="743" spans="4:4" x14ac:dyDescent="0.3">
      <c r="D743" s="7"/>
    </row>
    <row r="744" spans="4:4" x14ac:dyDescent="0.3">
      <c r="D744" s="7"/>
    </row>
    <row r="745" spans="4:4" x14ac:dyDescent="0.3">
      <c r="D745" s="7"/>
    </row>
    <row r="746" spans="4:4" x14ac:dyDescent="0.3">
      <c r="D746" s="7"/>
    </row>
    <row r="747" spans="4:4" x14ac:dyDescent="0.3">
      <c r="D747" s="7"/>
    </row>
    <row r="748" spans="4:4" x14ac:dyDescent="0.3">
      <c r="D748" s="7"/>
    </row>
    <row r="749" spans="4:4" x14ac:dyDescent="0.3">
      <c r="D749" s="7"/>
    </row>
    <row r="750" spans="4:4" x14ac:dyDescent="0.3">
      <c r="D750" s="7"/>
    </row>
    <row r="751" spans="4:4" x14ac:dyDescent="0.3">
      <c r="D751" s="7"/>
    </row>
    <row r="752" spans="4:4" x14ac:dyDescent="0.3">
      <c r="D752" s="7"/>
    </row>
    <row r="753" spans="4:4" x14ac:dyDescent="0.3">
      <c r="D753" s="7"/>
    </row>
    <row r="754" spans="4:4" x14ac:dyDescent="0.3">
      <c r="D754" s="7"/>
    </row>
    <row r="755" spans="4:4" x14ac:dyDescent="0.3">
      <c r="D755" s="7"/>
    </row>
    <row r="756" spans="4:4" x14ac:dyDescent="0.3">
      <c r="D756" s="7"/>
    </row>
    <row r="757" spans="4:4" x14ac:dyDescent="0.3">
      <c r="D757" s="7"/>
    </row>
    <row r="758" spans="4:4" x14ac:dyDescent="0.3">
      <c r="D758" s="7"/>
    </row>
    <row r="759" spans="4:4" x14ac:dyDescent="0.3">
      <c r="D759" s="7"/>
    </row>
    <row r="760" spans="4:4" x14ac:dyDescent="0.3">
      <c r="D760" s="7"/>
    </row>
    <row r="761" spans="4:4" x14ac:dyDescent="0.3">
      <c r="D761" s="7"/>
    </row>
    <row r="762" spans="4:4" x14ac:dyDescent="0.3">
      <c r="D762" s="7"/>
    </row>
    <row r="763" spans="4:4" x14ac:dyDescent="0.3">
      <c r="D763" s="7"/>
    </row>
    <row r="764" spans="4:4" x14ac:dyDescent="0.3">
      <c r="D764" s="7"/>
    </row>
    <row r="765" spans="4:4" x14ac:dyDescent="0.3">
      <c r="D765" s="7"/>
    </row>
    <row r="766" spans="4:4" x14ac:dyDescent="0.3">
      <c r="D766" s="7"/>
    </row>
    <row r="767" spans="4:4" x14ac:dyDescent="0.3">
      <c r="D767" s="7"/>
    </row>
    <row r="768" spans="4:4" x14ac:dyDescent="0.3">
      <c r="D768" s="7"/>
    </row>
    <row r="769" spans="4:4" x14ac:dyDescent="0.3">
      <c r="D769" s="7"/>
    </row>
    <row r="770" spans="4:4" x14ac:dyDescent="0.3">
      <c r="D770" s="7"/>
    </row>
    <row r="771" spans="4:4" x14ac:dyDescent="0.3">
      <c r="D771" s="7"/>
    </row>
    <row r="772" spans="4:4" x14ac:dyDescent="0.3">
      <c r="D772" s="7"/>
    </row>
    <row r="773" spans="4:4" x14ac:dyDescent="0.3">
      <c r="D773" s="7"/>
    </row>
    <row r="774" spans="4:4" x14ac:dyDescent="0.3">
      <c r="D774" s="7"/>
    </row>
    <row r="775" spans="4:4" x14ac:dyDescent="0.3">
      <c r="D775" s="7"/>
    </row>
    <row r="776" spans="4:4" x14ac:dyDescent="0.3">
      <c r="D776" s="7"/>
    </row>
    <row r="777" spans="4:4" x14ac:dyDescent="0.3">
      <c r="D777" s="7"/>
    </row>
    <row r="778" spans="4:4" x14ac:dyDescent="0.3">
      <c r="D778" s="7"/>
    </row>
    <row r="779" spans="4:4" x14ac:dyDescent="0.3">
      <c r="D779" s="7"/>
    </row>
    <row r="780" spans="4:4" x14ac:dyDescent="0.3">
      <c r="D780" s="7"/>
    </row>
    <row r="781" spans="4:4" x14ac:dyDescent="0.3">
      <c r="D781" s="7"/>
    </row>
    <row r="782" spans="4:4" x14ac:dyDescent="0.3">
      <c r="D782" s="7"/>
    </row>
    <row r="783" spans="4:4" x14ac:dyDescent="0.3">
      <c r="D783" s="7"/>
    </row>
    <row r="784" spans="4:4" x14ac:dyDescent="0.3">
      <c r="D784" s="7"/>
    </row>
    <row r="785" spans="4:4" x14ac:dyDescent="0.3">
      <c r="D785" s="7"/>
    </row>
    <row r="786" spans="4:4" x14ac:dyDescent="0.3">
      <c r="D786" s="7"/>
    </row>
    <row r="787" spans="4:4" x14ac:dyDescent="0.3">
      <c r="D787" s="7"/>
    </row>
    <row r="788" spans="4:4" x14ac:dyDescent="0.3">
      <c r="D788" s="7"/>
    </row>
    <row r="789" spans="4:4" x14ac:dyDescent="0.3">
      <c r="D789" s="7"/>
    </row>
    <row r="790" spans="4:4" x14ac:dyDescent="0.3">
      <c r="D790" s="7"/>
    </row>
    <row r="791" spans="4:4" x14ac:dyDescent="0.3">
      <c r="D791" s="7"/>
    </row>
    <row r="792" spans="4:4" x14ac:dyDescent="0.3">
      <c r="D792" s="7"/>
    </row>
    <row r="793" spans="4:4" x14ac:dyDescent="0.3">
      <c r="D793" s="7"/>
    </row>
    <row r="794" spans="4:4" x14ac:dyDescent="0.3">
      <c r="D794" s="7"/>
    </row>
    <row r="795" spans="4:4" x14ac:dyDescent="0.3">
      <c r="D795" s="7"/>
    </row>
    <row r="796" spans="4:4" x14ac:dyDescent="0.3">
      <c r="D796" s="7"/>
    </row>
    <row r="797" spans="4:4" x14ac:dyDescent="0.3">
      <c r="D797" s="7"/>
    </row>
    <row r="798" spans="4:4" x14ac:dyDescent="0.3">
      <c r="D798" s="7"/>
    </row>
    <row r="799" spans="4:4" x14ac:dyDescent="0.3">
      <c r="D799" s="7"/>
    </row>
    <row r="800" spans="4:4" x14ac:dyDescent="0.3">
      <c r="D800" s="7"/>
    </row>
    <row r="801" spans="4:4" x14ac:dyDescent="0.3">
      <c r="D801" s="7"/>
    </row>
    <row r="802" spans="4:4" x14ac:dyDescent="0.3">
      <c r="D802" s="7"/>
    </row>
    <row r="803" spans="4:4" x14ac:dyDescent="0.3">
      <c r="D803" s="7"/>
    </row>
    <row r="804" spans="4:4" x14ac:dyDescent="0.3">
      <c r="D804" s="7"/>
    </row>
    <row r="805" spans="4:4" x14ac:dyDescent="0.3">
      <c r="D805" s="7"/>
    </row>
    <row r="806" spans="4:4" x14ac:dyDescent="0.3">
      <c r="D806" s="7"/>
    </row>
    <row r="807" spans="4:4" x14ac:dyDescent="0.3">
      <c r="D807" s="7"/>
    </row>
    <row r="808" spans="4:4" x14ac:dyDescent="0.3">
      <c r="D808" s="7"/>
    </row>
    <row r="809" spans="4:4" x14ac:dyDescent="0.3">
      <c r="D809" s="7"/>
    </row>
    <row r="810" spans="4:4" x14ac:dyDescent="0.3">
      <c r="D810" s="7"/>
    </row>
    <row r="811" spans="4:4" x14ac:dyDescent="0.3">
      <c r="D811" s="7"/>
    </row>
    <row r="812" spans="4:4" x14ac:dyDescent="0.3">
      <c r="D812" s="7"/>
    </row>
    <row r="813" spans="4:4" x14ac:dyDescent="0.3">
      <c r="D813" s="7"/>
    </row>
    <row r="814" spans="4:4" x14ac:dyDescent="0.3">
      <c r="D814" s="7"/>
    </row>
    <row r="815" spans="4:4" x14ac:dyDescent="0.3">
      <c r="D815" s="7"/>
    </row>
    <row r="816" spans="4:4" x14ac:dyDescent="0.3">
      <c r="D816" s="7"/>
    </row>
    <row r="817" spans="4:4" x14ac:dyDescent="0.3">
      <c r="D817" s="7"/>
    </row>
    <row r="818" spans="4:4" x14ac:dyDescent="0.3">
      <c r="D818" s="7"/>
    </row>
    <row r="819" spans="4:4" x14ac:dyDescent="0.3">
      <c r="D819" s="7"/>
    </row>
    <row r="820" spans="4:4" x14ac:dyDescent="0.3">
      <c r="D820" s="7"/>
    </row>
    <row r="821" spans="4:4" x14ac:dyDescent="0.3">
      <c r="D821" s="7"/>
    </row>
    <row r="822" spans="4:4" x14ac:dyDescent="0.3">
      <c r="D822" s="7"/>
    </row>
    <row r="823" spans="4:4" x14ac:dyDescent="0.3">
      <c r="D823" s="7"/>
    </row>
    <row r="824" spans="4:4" x14ac:dyDescent="0.3">
      <c r="D824" s="7"/>
    </row>
    <row r="825" spans="4:4" x14ac:dyDescent="0.3">
      <c r="D825" s="7"/>
    </row>
    <row r="826" spans="4:4" x14ac:dyDescent="0.3">
      <c r="D826" s="7"/>
    </row>
    <row r="827" spans="4:4" x14ac:dyDescent="0.3">
      <c r="D827" s="7"/>
    </row>
    <row r="828" spans="4:4" x14ac:dyDescent="0.3">
      <c r="D828" s="7"/>
    </row>
    <row r="829" spans="4:4" x14ac:dyDescent="0.3">
      <c r="D829" s="7"/>
    </row>
    <row r="830" spans="4:4" x14ac:dyDescent="0.3">
      <c r="D830" s="7"/>
    </row>
    <row r="831" spans="4:4" x14ac:dyDescent="0.3">
      <c r="D831" s="7"/>
    </row>
    <row r="832" spans="4:4" x14ac:dyDescent="0.3">
      <c r="D832" s="7"/>
    </row>
    <row r="833" spans="4:4" x14ac:dyDescent="0.3">
      <c r="D833" s="7"/>
    </row>
    <row r="834" spans="4:4" x14ac:dyDescent="0.3">
      <c r="D834" s="7"/>
    </row>
    <row r="835" spans="4:4" x14ac:dyDescent="0.3">
      <c r="D835" s="7"/>
    </row>
    <row r="836" spans="4:4" x14ac:dyDescent="0.3">
      <c r="D836" s="7"/>
    </row>
    <row r="837" spans="4:4" x14ac:dyDescent="0.3">
      <c r="D837" s="7"/>
    </row>
    <row r="838" spans="4:4" x14ac:dyDescent="0.3">
      <c r="D838" s="7"/>
    </row>
    <row r="839" spans="4:4" x14ac:dyDescent="0.3">
      <c r="D839" s="7"/>
    </row>
    <row r="840" spans="4:4" x14ac:dyDescent="0.3">
      <c r="D840" s="7"/>
    </row>
    <row r="841" spans="4:4" x14ac:dyDescent="0.3">
      <c r="D841" s="7"/>
    </row>
    <row r="842" spans="4:4" x14ac:dyDescent="0.3">
      <c r="D842" s="7"/>
    </row>
    <row r="843" spans="4:4" x14ac:dyDescent="0.3">
      <c r="D843" s="7"/>
    </row>
    <row r="844" spans="4:4" x14ac:dyDescent="0.3">
      <c r="D844" s="7"/>
    </row>
    <row r="845" spans="4:4" x14ac:dyDescent="0.3">
      <c r="D845" s="7"/>
    </row>
    <row r="846" spans="4:4" x14ac:dyDescent="0.3">
      <c r="D846" s="7"/>
    </row>
    <row r="847" spans="4:4" x14ac:dyDescent="0.3">
      <c r="D847" s="7"/>
    </row>
    <row r="848" spans="4:4" x14ac:dyDescent="0.3">
      <c r="D848" s="7"/>
    </row>
    <row r="849" spans="4:4" x14ac:dyDescent="0.3">
      <c r="D849" s="7"/>
    </row>
    <row r="850" spans="4:4" x14ac:dyDescent="0.3">
      <c r="D850" s="7"/>
    </row>
    <row r="851" spans="4:4" x14ac:dyDescent="0.3">
      <c r="D851" s="7"/>
    </row>
    <row r="852" spans="4:4" x14ac:dyDescent="0.3">
      <c r="D852" s="7"/>
    </row>
    <row r="853" spans="4:4" x14ac:dyDescent="0.3">
      <c r="D853" s="7"/>
    </row>
    <row r="854" spans="4:4" x14ac:dyDescent="0.3">
      <c r="D854" s="7"/>
    </row>
    <row r="855" spans="4:4" x14ac:dyDescent="0.3">
      <c r="D855" s="7"/>
    </row>
    <row r="856" spans="4:4" x14ac:dyDescent="0.3">
      <c r="D856" s="7"/>
    </row>
    <row r="857" spans="4:4" x14ac:dyDescent="0.3">
      <c r="D857" s="7"/>
    </row>
    <row r="858" spans="4:4" x14ac:dyDescent="0.3">
      <c r="D858" s="7"/>
    </row>
    <row r="859" spans="4:4" x14ac:dyDescent="0.3">
      <c r="D859" s="7"/>
    </row>
    <row r="860" spans="4:4" x14ac:dyDescent="0.3">
      <c r="D860" s="7"/>
    </row>
    <row r="861" spans="4:4" x14ac:dyDescent="0.3">
      <c r="D861" s="7"/>
    </row>
    <row r="862" spans="4:4" x14ac:dyDescent="0.3">
      <c r="D862" s="7"/>
    </row>
    <row r="863" spans="4:4" x14ac:dyDescent="0.3">
      <c r="D863" s="7"/>
    </row>
    <row r="864" spans="4:4" x14ac:dyDescent="0.3">
      <c r="D864" s="7"/>
    </row>
    <row r="865" spans="4:4" x14ac:dyDescent="0.3">
      <c r="D865" s="7"/>
    </row>
    <row r="866" spans="4:4" x14ac:dyDescent="0.3">
      <c r="D866" s="7"/>
    </row>
    <row r="867" spans="4:4" x14ac:dyDescent="0.3">
      <c r="D867" s="7"/>
    </row>
    <row r="868" spans="4:4" x14ac:dyDescent="0.3">
      <c r="D868" s="7"/>
    </row>
    <row r="869" spans="4:4" x14ac:dyDescent="0.3">
      <c r="D869" s="7"/>
    </row>
    <row r="870" spans="4:4" x14ac:dyDescent="0.3">
      <c r="D870" s="7"/>
    </row>
    <row r="871" spans="4:4" x14ac:dyDescent="0.3">
      <c r="D871" s="7"/>
    </row>
    <row r="872" spans="4:4" x14ac:dyDescent="0.3">
      <c r="D872" s="7"/>
    </row>
    <row r="873" spans="4:4" x14ac:dyDescent="0.3">
      <c r="D873" s="7"/>
    </row>
    <row r="874" spans="4:4" x14ac:dyDescent="0.3">
      <c r="D874" s="7"/>
    </row>
    <row r="875" spans="4:4" x14ac:dyDescent="0.3">
      <c r="D875" s="7"/>
    </row>
    <row r="876" spans="4:4" x14ac:dyDescent="0.3">
      <c r="D876" s="7"/>
    </row>
    <row r="877" spans="4:4" x14ac:dyDescent="0.3">
      <c r="D877" s="7"/>
    </row>
    <row r="878" spans="4:4" x14ac:dyDescent="0.3">
      <c r="D878" s="7"/>
    </row>
    <row r="879" spans="4:4" x14ac:dyDescent="0.3">
      <c r="D879" s="7"/>
    </row>
    <row r="880" spans="4:4" x14ac:dyDescent="0.3">
      <c r="D880" s="7"/>
    </row>
    <row r="881" spans="4:4" x14ac:dyDescent="0.3">
      <c r="D881" s="7"/>
    </row>
    <row r="882" spans="4:4" x14ac:dyDescent="0.3">
      <c r="D882" s="7"/>
    </row>
    <row r="883" spans="4:4" x14ac:dyDescent="0.3">
      <c r="D883" s="7"/>
    </row>
    <row r="884" spans="4:4" x14ac:dyDescent="0.3">
      <c r="D884" s="7"/>
    </row>
    <row r="885" spans="4:4" x14ac:dyDescent="0.3">
      <c r="D885" s="7"/>
    </row>
    <row r="886" spans="4:4" x14ac:dyDescent="0.3">
      <c r="D886" s="7"/>
    </row>
    <row r="887" spans="4:4" x14ac:dyDescent="0.3">
      <c r="D887" s="7"/>
    </row>
    <row r="888" spans="4:4" x14ac:dyDescent="0.3">
      <c r="D888" s="7"/>
    </row>
    <row r="889" spans="4:4" x14ac:dyDescent="0.3">
      <c r="D889" s="7"/>
    </row>
    <row r="890" spans="4:4" x14ac:dyDescent="0.3">
      <c r="D890" s="7"/>
    </row>
    <row r="891" spans="4:4" x14ac:dyDescent="0.3">
      <c r="D891" s="7"/>
    </row>
    <row r="892" spans="4:4" x14ac:dyDescent="0.3">
      <c r="D892" s="7"/>
    </row>
    <row r="893" spans="4:4" x14ac:dyDescent="0.3">
      <c r="D893" s="7"/>
    </row>
    <row r="894" spans="4:4" x14ac:dyDescent="0.3">
      <c r="D894" s="7"/>
    </row>
    <row r="895" spans="4:4" x14ac:dyDescent="0.3">
      <c r="D895" s="7"/>
    </row>
    <row r="896" spans="4:4" x14ac:dyDescent="0.3">
      <c r="D896" s="7"/>
    </row>
    <row r="897" spans="4:4" x14ac:dyDescent="0.3">
      <c r="D897" s="7"/>
    </row>
    <row r="898" spans="4:4" x14ac:dyDescent="0.3">
      <c r="D898" s="7"/>
    </row>
    <row r="899" spans="4:4" x14ac:dyDescent="0.3">
      <c r="D899" s="7"/>
    </row>
    <row r="900" spans="4:4" x14ac:dyDescent="0.3">
      <c r="D900" s="7"/>
    </row>
    <row r="901" spans="4:4" x14ac:dyDescent="0.3">
      <c r="D901" s="7"/>
    </row>
    <row r="902" spans="4:4" x14ac:dyDescent="0.3">
      <c r="D902" s="7"/>
    </row>
    <row r="903" spans="4:4" x14ac:dyDescent="0.3">
      <c r="D903" s="7"/>
    </row>
    <row r="904" spans="4:4" x14ac:dyDescent="0.3">
      <c r="D904" s="7"/>
    </row>
    <row r="905" spans="4:4" x14ac:dyDescent="0.3">
      <c r="D905" s="7"/>
    </row>
    <row r="906" spans="4:4" x14ac:dyDescent="0.3">
      <c r="D906" s="7"/>
    </row>
    <row r="907" spans="4:4" x14ac:dyDescent="0.3">
      <c r="D907" s="7"/>
    </row>
    <row r="908" spans="4:4" x14ac:dyDescent="0.3">
      <c r="D908" s="7"/>
    </row>
    <row r="909" spans="4:4" x14ac:dyDescent="0.3">
      <c r="D909" s="7"/>
    </row>
    <row r="910" spans="4:4" x14ac:dyDescent="0.3">
      <c r="D910" s="7"/>
    </row>
    <row r="911" spans="4:4" x14ac:dyDescent="0.3">
      <c r="D911" s="7"/>
    </row>
    <row r="912" spans="4:4" x14ac:dyDescent="0.3">
      <c r="D912" s="7"/>
    </row>
    <row r="913" spans="4:4" x14ac:dyDescent="0.3">
      <c r="D913" s="7"/>
    </row>
    <row r="914" spans="4:4" x14ac:dyDescent="0.3">
      <c r="D914" s="7"/>
    </row>
    <row r="915" spans="4:4" x14ac:dyDescent="0.3">
      <c r="D915" s="7"/>
    </row>
    <row r="916" spans="4:4" x14ac:dyDescent="0.3">
      <c r="D916" s="7"/>
    </row>
    <row r="917" spans="4:4" x14ac:dyDescent="0.3">
      <c r="D917" s="7"/>
    </row>
    <row r="918" spans="4:4" x14ac:dyDescent="0.3">
      <c r="D918" s="7"/>
    </row>
    <row r="919" spans="4:4" x14ac:dyDescent="0.3">
      <c r="D919" s="7"/>
    </row>
    <row r="920" spans="4:4" x14ac:dyDescent="0.3">
      <c r="D920" s="7"/>
    </row>
    <row r="921" spans="4:4" x14ac:dyDescent="0.3">
      <c r="D921" s="7"/>
    </row>
    <row r="922" spans="4:4" x14ac:dyDescent="0.3">
      <c r="D922" s="7"/>
    </row>
    <row r="923" spans="4:4" x14ac:dyDescent="0.3">
      <c r="D923" s="7"/>
    </row>
    <row r="924" spans="4:4" x14ac:dyDescent="0.3">
      <c r="D924" s="7"/>
    </row>
    <row r="925" spans="4:4" x14ac:dyDescent="0.3">
      <c r="D925" s="7"/>
    </row>
    <row r="926" spans="4:4" x14ac:dyDescent="0.3">
      <c r="D926" s="7"/>
    </row>
    <row r="927" spans="4:4" x14ac:dyDescent="0.3">
      <c r="D927" s="7"/>
    </row>
    <row r="928" spans="4:4" x14ac:dyDescent="0.3">
      <c r="D928" s="7"/>
    </row>
    <row r="929" spans="4:4" x14ac:dyDescent="0.3">
      <c r="D929" s="7"/>
    </row>
    <row r="930" spans="4:4" x14ac:dyDescent="0.3">
      <c r="D930" s="7"/>
    </row>
    <row r="931" spans="4:4" x14ac:dyDescent="0.3">
      <c r="D931" s="7"/>
    </row>
    <row r="932" spans="4:4" x14ac:dyDescent="0.3">
      <c r="D932" s="7"/>
    </row>
    <row r="933" spans="4:4" x14ac:dyDescent="0.3">
      <c r="D933" s="7"/>
    </row>
    <row r="934" spans="4:4" x14ac:dyDescent="0.3">
      <c r="D934" s="7"/>
    </row>
    <row r="935" spans="4:4" x14ac:dyDescent="0.3">
      <c r="D935" s="7"/>
    </row>
    <row r="936" spans="4:4" x14ac:dyDescent="0.3">
      <c r="D936" s="7"/>
    </row>
    <row r="937" spans="4:4" x14ac:dyDescent="0.3">
      <c r="D937" s="7"/>
    </row>
    <row r="938" spans="4:4" x14ac:dyDescent="0.3">
      <c r="D938" s="7"/>
    </row>
    <row r="939" spans="4:4" x14ac:dyDescent="0.3">
      <c r="D939" s="7"/>
    </row>
    <row r="940" spans="4:4" x14ac:dyDescent="0.3">
      <c r="D940" s="7"/>
    </row>
    <row r="941" spans="4:4" x14ac:dyDescent="0.3">
      <c r="D941" s="7"/>
    </row>
    <row r="942" spans="4:4" x14ac:dyDescent="0.3">
      <c r="D942" s="7"/>
    </row>
    <row r="943" spans="4:4" x14ac:dyDescent="0.3">
      <c r="D943" s="7"/>
    </row>
    <row r="944" spans="4:4" x14ac:dyDescent="0.3">
      <c r="D944" s="7"/>
    </row>
    <row r="945" spans="4:4" x14ac:dyDescent="0.3">
      <c r="D945" s="7"/>
    </row>
    <row r="946" spans="4:4" x14ac:dyDescent="0.3">
      <c r="D946" s="7"/>
    </row>
    <row r="947" spans="4:4" x14ac:dyDescent="0.3">
      <c r="D947" s="7"/>
    </row>
    <row r="948" spans="4:4" x14ac:dyDescent="0.3">
      <c r="D948" s="7"/>
    </row>
    <row r="949" spans="4:4" x14ac:dyDescent="0.3">
      <c r="D949" s="7"/>
    </row>
    <row r="950" spans="4:4" x14ac:dyDescent="0.3">
      <c r="D950" s="7"/>
    </row>
    <row r="951" spans="4:4" x14ac:dyDescent="0.3">
      <c r="D951" s="7"/>
    </row>
    <row r="952" spans="4:4" x14ac:dyDescent="0.3">
      <c r="D952" s="7"/>
    </row>
    <row r="953" spans="4:4" x14ac:dyDescent="0.3">
      <c r="D953" s="7"/>
    </row>
    <row r="954" spans="4:4" x14ac:dyDescent="0.3">
      <c r="D954" s="7"/>
    </row>
    <row r="955" spans="4:4" x14ac:dyDescent="0.3">
      <c r="D955" s="7"/>
    </row>
    <row r="956" spans="4:4" x14ac:dyDescent="0.3">
      <c r="D956" s="7"/>
    </row>
    <row r="957" spans="4:4" x14ac:dyDescent="0.3">
      <c r="D957" s="7"/>
    </row>
    <row r="958" spans="4:4" x14ac:dyDescent="0.3">
      <c r="D958" s="7"/>
    </row>
    <row r="959" spans="4:4" x14ac:dyDescent="0.3">
      <c r="D959" s="7"/>
    </row>
    <row r="960" spans="4:4" x14ac:dyDescent="0.3">
      <c r="D960" s="7"/>
    </row>
    <row r="961" spans="4:4" x14ac:dyDescent="0.3">
      <c r="D961" s="7"/>
    </row>
    <row r="962" spans="4:4" x14ac:dyDescent="0.3">
      <c r="D962" s="7"/>
    </row>
    <row r="963" spans="4:4" x14ac:dyDescent="0.3">
      <c r="D963" s="7"/>
    </row>
    <row r="964" spans="4:4" x14ac:dyDescent="0.3">
      <c r="D964" s="7"/>
    </row>
    <row r="965" spans="4:4" x14ac:dyDescent="0.3">
      <c r="D965" s="7"/>
    </row>
    <row r="966" spans="4:4" x14ac:dyDescent="0.3">
      <c r="D966" s="7"/>
    </row>
    <row r="967" spans="4:4" x14ac:dyDescent="0.3">
      <c r="D967" s="7"/>
    </row>
    <row r="968" spans="4:4" x14ac:dyDescent="0.3">
      <c r="D968" s="7"/>
    </row>
    <row r="969" spans="4:4" x14ac:dyDescent="0.3">
      <c r="D969" s="7"/>
    </row>
    <row r="970" spans="4:4" x14ac:dyDescent="0.3">
      <c r="D970" s="7"/>
    </row>
    <row r="971" spans="4:4" x14ac:dyDescent="0.3">
      <c r="D971" s="7"/>
    </row>
    <row r="972" spans="4:4" x14ac:dyDescent="0.3">
      <c r="D972" s="7"/>
    </row>
    <row r="973" spans="4:4" x14ac:dyDescent="0.3">
      <c r="D973" s="7"/>
    </row>
    <row r="974" spans="4:4" x14ac:dyDescent="0.3">
      <c r="D974" s="7"/>
    </row>
    <row r="975" spans="4:4" x14ac:dyDescent="0.3">
      <c r="D975" s="7"/>
    </row>
    <row r="976" spans="4:4" x14ac:dyDescent="0.3">
      <c r="D976" s="7"/>
    </row>
    <row r="977" spans="4:4" x14ac:dyDescent="0.3">
      <c r="D977" s="7"/>
    </row>
    <row r="978" spans="4:4" x14ac:dyDescent="0.3">
      <c r="D978" s="7"/>
    </row>
    <row r="979" spans="4:4" x14ac:dyDescent="0.3">
      <c r="D979" s="7"/>
    </row>
    <row r="980" spans="4:4" x14ac:dyDescent="0.3">
      <c r="D980" s="7"/>
    </row>
    <row r="981" spans="4:4" x14ac:dyDescent="0.3">
      <c r="D981" s="7"/>
    </row>
    <row r="982" spans="4:4" x14ac:dyDescent="0.3">
      <c r="D982" s="7"/>
    </row>
    <row r="983" spans="4:4" x14ac:dyDescent="0.3">
      <c r="D983" s="7"/>
    </row>
    <row r="984" spans="4:4" x14ac:dyDescent="0.3">
      <c r="D984" s="7"/>
    </row>
    <row r="985" spans="4:4" x14ac:dyDescent="0.3">
      <c r="D985" s="7"/>
    </row>
    <row r="986" spans="4:4" x14ac:dyDescent="0.3">
      <c r="D986" s="7"/>
    </row>
    <row r="987" spans="4:4" x14ac:dyDescent="0.3">
      <c r="D987" s="7"/>
    </row>
    <row r="988" spans="4:4" x14ac:dyDescent="0.3">
      <c r="D988" s="7"/>
    </row>
    <row r="989" spans="4:4" x14ac:dyDescent="0.3">
      <c r="D989" s="7"/>
    </row>
    <row r="990" spans="4:4" x14ac:dyDescent="0.3">
      <c r="D990" s="7"/>
    </row>
    <row r="991" spans="4:4" x14ac:dyDescent="0.3">
      <c r="D991" s="7"/>
    </row>
    <row r="992" spans="4:4" x14ac:dyDescent="0.3">
      <c r="D992" s="7"/>
    </row>
    <row r="993" spans="4:4" x14ac:dyDescent="0.3">
      <c r="D993" s="7"/>
    </row>
    <row r="994" spans="4:4" x14ac:dyDescent="0.3">
      <c r="D994" s="7"/>
    </row>
    <row r="995" spans="4:4" x14ac:dyDescent="0.3">
      <c r="D995" s="7"/>
    </row>
    <row r="996" spans="4:4" x14ac:dyDescent="0.3">
      <c r="D996" s="7"/>
    </row>
    <row r="997" spans="4:4" x14ac:dyDescent="0.3">
      <c r="D997" s="7"/>
    </row>
    <row r="998" spans="4:4" x14ac:dyDescent="0.3">
      <c r="D998" s="7"/>
    </row>
    <row r="999" spans="4:4" x14ac:dyDescent="0.3">
      <c r="D999" s="7"/>
    </row>
    <row r="1000" spans="4:4" x14ac:dyDescent="0.3">
      <c r="D1000" s="7"/>
    </row>
    <row r="1001" spans="4:4" x14ac:dyDescent="0.3">
      <c r="D1001" s="7"/>
    </row>
    <row r="1002" spans="4:4" x14ac:dyDescent="0.3">
      <c r="D1002" s="7"/>
    </row>
    <row r="1003" spans="4:4" x14ac:dyDescent="0.3">
      <c r="D1003" s="7"/>
    </row>
    <row r="1004" spans="4:4" x14ac:dyDescent="0.3">
      <c r="D1004" s="7"/>
    </row>
    <row r="1005" spans="4:4" x14ac:dyDescent="0.3">
      <c r="D1005" s="7"/>
    </row>
    <row r="1006" spans="4:4" x14ac:dyDescent="0.3">
      <c r="D1006" s="7"/>
    </row>
    <row r="1007" spans="4:4" x14ac:dyDescent="0.3">
      <c r="D1007" s="7"/>
    </row>
    <row r="1008" spans="4:4" x14ac:dyDescent="0.3">
      <c r="D1008" s="7"/>
    </row>
    <row r="1009" spans="4:4" x14ac:dyDescent="0.3">
      <c r="D1009" s="7"/>
    </row>
    <row r="1010" spans="4:4" x14ac:dyDescent="0.3">
      <c r="D1010" s="7"/>
    </row>
    <row r="1011" spans="4:4" x14ac:dyDescent="0.3">
      <c r="D1011" s="7"/>
    </row>
    <row r="1012" spans="4:4" x14ac:dyDescent="0.3">
      <c r="D1012" s="7"/>
    </row>
    <row r="1013" spans="4:4" x14ac:dyDescent="0.3">
      <c r="D1013" s="7"/>
    </row>
    <row r="1014" spans="4:4" x14ac:dyDescent="0.3">
      <c r="D1014" s="7"/>
    </row>
    <row r="1015" spans="4:4" x14ac:dyDescent="0.3">
      <c r="D1015" s="7"/>
    </row>
    <row r="1016" spans="4:4" x14ac:dyDescent="0.3">
      <c r="D1016" s="7"/>
    </row>
    <row r="1017" spans="4:4" x14ac:dyDescent="0.3">
      <c r="D1017" s="7"/>
    </row>
    <row r="1018" spans="4:4" x14ac:dyDescent="0.3">
      <c r="D1018" s="7"/>
    </row>
    <row r="1019" spans="4:4" x14ac:dyDescent="0.3">
      <c r="D1019" s="7"/>
    </row>
    <row r="1020" spans="4:4" x14ac:dyDescent="0.3">
      <c r="D1020" s="7"/>
    </row>
    <row r="1021" spans="4:4" x14ac:dyDescent="0.3">
      <c r="D1021" s="7"/>
    </row>
    <row r="1022" spans="4:4" x14ac:dyDescent="0.3">
      <c r="D1022" s="7"/>
    </row>
    <row r="1023" spans="4:4" x14ac:dyDescent="0.3">
      <c r="D1023" s="7"/>
    </row>
    <row r="1024" spans="4:4" x14ac:dyDescent="0.3">
      <c r="D1024" s="7"/>
    </row>
    <row r="1025" spans="4:4" x14ac:dyDescent="0.3">
      <c r="D1025" s="7"/>
    </row>
    <row r="1026" spans="4:4" x14ac:dyDescent="0.3">
      <c r="D1026" s="7"/>
    </row>
    <row r="1027" spans="4:4" x14ac:dyDescent="0.3">
      <c r="D1027" s="7"/>
    </row>
    <row r="1028" spans="4:4" x14ac:dyDescent="0.3">
      <c r="D1028" s="7"/>
    </row>
    <row r="1029" spans="4:4" x14ac:dyDescent="0.3">
      <c r="D1029" s="7"/>
    </row>
    <row r="1030" spans="4:4" x14ac:dyDescent="0.3">
      <c r="D1030" s="7"/>
    </row>
    <row r="1031" spans="4:4" x14ac:dyDescent="0.3">
      <c r="D1031" s="7"/>
    </row>
    <row r="1032" spans="4:4" x14ac:dyDescent="0.3">
      <c r="D1032" s="7"/>
    </row>
    <row r="1033" spans="4:4" x14ac:dyDescent="0.3">
      <c r="D1033" s="7"/>
    </row>
    <row r="1034" spans="4:4" x14ac:dyDescent="0.3">
      <c r="D1034" s="7"/>
    </row>
    <row r="1035" spans="4:4" x14ac:dyDescent="0.3">
      <c r="D1035" s="7"/>
    </row>
    <row r="1036" spans="4:4" x14ac:dyDescent="0.3">
      <c r="D1036" s="7"/>
    </row>
    <row r="1037" spans="4:4" x14ac:dyDescent="0.3">
      <c r="D1037" s="7"/>
    </row>
    <row r="1038" spans="4:4" x14ac:dyDescent="0.3">
      <c r="D1038" s="7"/>
    </row>
    <row r="1039" spans="4:4" x14ac:dyDescent="0.3">
      <c r="D1039" s="7"/>
    </row>
    <row r="1040" spans="4:4" x14ac:dyDescent="0.3">
      <c r="D1040" s="7"/>
    </row>
    <row r="1041" spans="4:4" x14ac:dyDescent="0.3">
      <c r="D1041" s="7"/>
    </row>
    <row r="1042" spans="4:4" x14ac:dyDescent="0.3">
      <c r="D1042" s="7"/>
    </row>
    <row r="1043" spans="4:4" x14ac:dyDescent="0.3">
      <c r="D1043" s="7"/>
    </row>
    <row r="1044" spans="4:4" x14ac:dyDescent="0.3">
      <c r="D1044" s="7"/>
    </row>
    <row r="1045" spans="4:4" x14ac:dyDescent="0.3">
      <c r="D1045" s="7"/>
    </row>
    <row r="1046" spans="4:4" x14ac:dyDescent="0.3">
      <c r="D1046" s="7"/>
    </row>
    <row r="1047" spans="4:4" x14ac:dyDescent="0.3">
      <c r="D1047" s="7"/>
    </row>
    <row r="1048" spans="4:4" x14ac:dyDescent="0.3">
      <c r="D1048" s="7"/>
    </row>
    <row r="1049" spans="4:4" x14ac:dyDescent="0.3">
      <c r="D1049" s="7"/>
    </row>
    <row r="1050" spans="4:4" x14ac:dyDescent="0.3">
      <c r="D1050" s="7"/>
    </row>
    <row r="1051" spans="4:4" x14ac:dyDescent="0.3">
      <c r="D1051" s="7"/>
    </row>
    <row r="1052" spans="4:4" x14ac:dyDescent="0.3">
      <c r="D1052" s="7"/>
    </row>
    <row r="1053" spans="4:4" x14ac:dyDescent="0.3">
      <c r="D1053" s="7"/>
    </row>
    <row r="1054" spans="4:4" x14ac:dyDescent="0.3">
      <c r="D1054" s="7"/>
    </row>
    <row r="1055" spans="4:4" x14ac:dyDescent="0.3">
      <c r="D1055" s="7"/>
    </row>
    <row r="1056" spans="4:4" x14ac:dyDescent="0.3">
      <c r="D1056" s="7"/>
    </row>
    <row r="1057" spans="4:4" x14ac:dyDescent="0.3">
      <c r="D1057" s="7"/>
    </row>
    <row r="1058" spans="4:4" x14ac:dyDescent="0.3">
      <c r="D1058" s="7"/>
    </row>
    <row r="1059" spans="4:4" x14ac:dyDescent="0.3">
      <c r="D1059" s="7"/>
    </row>
    <row r="1060" spans="4:4" x14ac:dyDescent="0.3">
      <c r="D1060" s="7"/>
    </row>
    <row r="1061" spans="4:4" x14ac:dyDescent="0.3">
      <c r="D1061" s="7"/>
    </row>
    <row r="1062" spans="4:4" x14ac:dyDescent="0.3">
      <c r="D1062" s="7"/>
    </row>
    <row r="1063" spans="4:4" x14ac:dyDescent="0.3">
      <c r="D1063" s="7"/>
    </row>
    <row r="1064" spans="4:4" x14ac:dyDescent="0.3">
      <c r="D1064" s="7"/>
    </row>
    <row r="1065" spans="4:4" x14ac:dyDescent="0.3">
      <c r="D1065" s="7"/>
    </row>
    <row r="1066" spans="4:4" x14ac:dyDescent="0.3">
      <c r="D1066" s="7"/>
    </row>
    <row r="1067" spans="4:4" x14ac:dyDescent="0.3">
      <c r="D1067" s="7"/>
    </row>
    <row r="1068" spans="4:4" x14ac:dyDescent="0.3">
      <c r="D1068" s="7"/>
    </row>
    <row r="1069" spans="4:4" x14ac:dyDescent="0.3">
      <c r="D1069" s="7"/>
    </row>
    <row r="1070" spans="4:4" x14ac:dyDescent="0.3">
      <c r="D1070" s="7"/>
    </row>
    <row r="1071" spans="4:4" x14ac:dyDescent="0.3">
      <c r="D1071" s="7"/>
    </row>
    <row r="1072" spans="4:4" x14ac:dyDescent="0.3">
      <c r="D1072" s="7"/>
    </row>
    <row r="1073" spans="4:4" x14ac:dyDescent="0.3">
      <c r="D1073" s="7"/>
    </row>
    <row r="1074" spans="4:4" x14ac:dyDescent="0.3">
      <c r="D1074" s="7"/>
    </row>
    <row r="1075" spans="4:4" x14ac:dyDescent="0.3">
      <c r="D1075" s="7"/>
    </row>
    <row r="1076" spans="4:4" x14ac:dyDescent="0.3">
      <c r="D1076" s="7"/>
    </row>
    <row r="1077" spans="4:4" x14ac:dyDescent="0.3">
      <c r="D1077" s="7"/>
    </row>
    <row r="1078" spans="4:4" x14ac:dyDescent="0.3">
      <c r="D1078" s="7"/>
    </row>
    <row r="1079" spans="4:4" x14ac:dyDescent="0.3">
      <c r="D1079" s="7"/>
    </row>
    <row r="1080" spans="4:4" x14ac:dyDescent="0.3">
      <c r="D1080" s="7"/>
    </row>
    <row r="1081" spans="4:4" x14ac:dyDescent="0.3">
      <c r="D1081" s="7"/>
    </row>
    <row r="1082" spans="4:4" x14ac:dyDescent="0.3">
      <c r="D1082" s="7"/>
    </row>
    <row r="1083" spans="4:4" x14ac:dyDescent="0.3">
      <c r="D1083" s="7"/>
    </row>
    <row r="1084" spans="4:4" x14ac:dyDescent="0.3">
      <c r="D1084" s="7"/>
    </row>
    <row r="1085" spans="4:4" x14ac:dyDescent="0.3">
      <c r="D1085" s="7"/>
    </row>
    <row r="1086" spans="4:4" x14ac:dyDescent="0.3">
      <c r="D1086" s="7"/>
    </row>
    <row r="1087" spans="4:4" x14ac:dyDescent="0.3">
      <c r="D1087" s="7"/>
    </row>
    <row r="1088" spans="4:4" x14ac:dyDescent="0.3">
      <c r="D1088" s="7"/>
    </row>
    <row r="1089" spans="4:4" x14ac:dyDescent="0.3">
      <c r="D1089" s="7"/>
    </row>
    <row r="1090" spans="4:4" x14ac:dyDescent="0.3">
      <c r="D1090" s="7"/>
    </row>
    <row r="1091" spans="4:4" x14ac:dyDescent="0.3">
      <c r="D1091" s="7"/>
    </row>
    <row r="1092" spans="4:4" x14ac:dyDescent="0.3">
      <c r="D1092" s="7"/>
    </row>
    <row r="1093" spans="4:4" x14ac:dyDescent="0.3">
      <c r="D1093" s="7"/>
    </row>
    <row r="1094" spans="4:4" x14ac:dyDescent="0.3">
      <c r="D1094" s="7"/>
    </row>
    <row r="1095" spans="4:4" x14ac:dyDescent="0.3">
      <c r="D1095" s="7"/>
    </row>
    <row r="1096" spans="4:4" x14ac:dyDescent="0.3">
      <c r="D1096" s="7"/>
    </row>
    <row r="1097" spans="4:4" x14ac:dyDescent="0.3">
      <c r="D1097" s="7"/>
    </row>
    <row r="1098" spans="4:4" x14ac:dyDescent="0.3">
      <c r="D1098" s="7"/>
    </row>
    <row r="1099" spans="4:4" x14ac:dyDescent="0.3">
      <c r="D1099" s="7"/>
    </row>
    <row r="1100" spans="4:4" x14ac:dyDescent="0.3">
      <c r="D1100" s="7"/>
    </row>
    <row r="1101" spans="4:4" x14ac:dyDescent="0.3">
      <c r="D1101" s="7"/>
    </row>
    <row r="1102" spans="4:4" x14ac:dyDescent="0.3">
      <c r="D1102" s="7"/>
    </row>
    <row r="1103" spans="4:4" x14ac:dyDescent="0.3">
      <c r="D1103" s="7"/>
    </row>
    <row r="1104" spans="4:4" x14ac:dyDescent="0.3">
      <c r="D1104" s="7"/>
    </row>
    <row r="1105" spans="4:4" x14ac:dyDescent="0.3">
      <c r="D1105" s="7"/>
    </row>
    <row r="1106" spans="4:4" x14ac:dyDescent="0.3">
      <c r="D1106" s="7"/>
    </row>
    <row r="1107" spans="4:4" x14ac:dyDescent="0.3">
      <c r="D1107" s="7"/>
    </row>
    <row r="1108" spans="4:4" x14ac:dyDescent="0.3">
      <c r="D1108" s="7"/>
    </row>
    <row r="1109" spans="4:4" x14ac:dyDescent="0.3">
      <c r="D1109" s="7"/>
    </row>
    <row r="1110" spans="4:4" x14ac:dyDescent="0.3">
      <c r="D1110" s="7"/>
    </row>
    <row r="1111" spans="4:4" x14ac:dyDescent="0.3">
      <c r="D1111" s="7"/>
    </row>
    <row r="1112" spans="4:4" x14ac:dyDescent="0.3">
      <c r="D1112" s="7"/>
    </row>
    <row r="1113" spans="4:4" x14ac:dyDescent="0.3">
      <c r="D1113" s="7"/>
    </row>
    <row r="1114" spans="4:4" x14ac:dyDescent="0.3">
      <c r="D1114" s="7"/>
    </row>
    <row r="1115" spans="4:4" x14ac:dyDescent="0.3">
      <c r="D1115" s="7"/>
    </row>
    <row r="1116" spans="4:4" x14ac:dyDescent="0.3">
      <c r="D1116" s="7"/>
    </row>
    <row r="1117" spans="4:4" x14ac:dyDescent="0.3">
      <c r="D1117" s="7"/>
    </row>
    <row r="1118" spans="4:4" x14ac:dyDescent="0.3">
      <c r="D1118" s="7"/>
    </row>
    <row r="1119" spans="4:4" x14ac:dyDescent="0.3">
      <c r="D1119" s="7"/>
    </row>
    <row r="1120" spans="4:4" x14ac:dyDescent="0.3">
      <c r="D1120" s="7"/>
    </row>
    <row r="1121" spans="4:4" x14ac:dyDescent="0.3">
      <c r="D1121" s="7"/>
    </row>
    <row r="1122" spans="4:4" x14ac:dyDescent="0.3">
      <c r="D1122" s="7"/>
    </row>
    <row r="1123" spans="4:4" x14ac:dyDescent="0.3">
      <c r="D1123" s="7"/>
    </row>
    <row r="1124" spans="4:4" x14ac:dyDescent="0.3">
      <c r="D1124" s="7"/>
    </row>
    <row r="1125" spans="4:4" x14ac:dyDescent="0.3">
      <c r="D1125" s="7"/>
    </row>
    <row r="1126" spans="4:4" x14ac:dyDescent="0.3">
      <c r="D1126" s="7"/>
    </row>
    <row r="1127" spans="4:4" x14ac:dyDescent="0.3">
      <c r="D1127" s="7"/>
    </row>
    <row r="1128" spans="4:4" x14ac:dyDescent="0.3">
      <c r="D1128" s="7"/>
    </row>
    <row r="1129" spans="4:4" x14ac:dyDescent="0.3">
      <c r="D1129" s="7"/>
    </row>
    <row r="1130" spans="4:4" x14ac:dyDescent="0.3">
      <c r="D1130" s="7"/>
    </row>
    <row r="1131" spans="4:4" x14ac:dyDescent="0.3">
      <c r="D1131" s="7"/>
    </row>
    <row r="1132" spans="4:4" x14ac:dyDescent="0.3">
      <c r="D1132" s="7"/>
    </row>
    <row r="1133" spans="4:4" x14ac:dyDescent="0.3">
      <c r="D1133" s="7"/>
    </row>
    <row r="1134" spans="4:4" x14ac:dyDescent="0.3">
      <c r="D1134" s="7"/>
    </row>
    <row r="1135" spans="4:4" x14ac:dyDescent="0.3">
      <c r="D1135" s="7"/>
    </row>
    <row r="1136" spans="4:4" x14ac:dyDescent="0.3">
      <c r="D1136" s="7"/>
    </row>
    <row r="1137" spans="4:4" x14ac:dyDescent="0.3">
      <c r="D1137" s="7"/>
    </row>
    <row r="1138" spans="4:4" x14ac:dyDescent="0.3">
      <c r="D1138" s="7"/>
    </row>
    <row r="1139" spans="4:4" x14ac:dyDescent="0.3">
      <c r="D1139" s="7"/>
    </row>
    <row r="1140" spans="4:4" x14ac:dyDescent="0.3">
      <c r="D1140" s="7"/>
    </row>
    <row r="1141" spans="4:4" x14ac:dyDescent="0.3">
      <c r="D1141" s="7"/>
    </row>
    <row r="1142" spans="4:4" x14ac:dyDescent="0.3">
      <c r="D1142" s="7"/>
    </row>
    <row r="1143" spans="4:4" x14ac:dyDescent="0.3">
      <c r="D1143" s="7"/>
    </row>
    <row r="1144" spans="4:4" x14ac:dyDescent="0.3">
      <c r="D1144" s="7"/>
    </row>
    <row r="1145" spans="4:4" x14ac:dyDescent="0.3">
      <c r="D1145" s="7"/>
    </row>
    <row r="1146" spans="4:4" x14ac:dyDescent="0.3">
      <c r="D1146" s="7"/>
    </row>
    <row r="1147" spans="4:4" x14ac:dyDescent="0.3">
      <c r="D1147" s="7"/>
    </row>
    <row r="1148" spans="4:4" x14ac:dyDescent="0.3">
      <c r="D1148" s="7"/>
    </row>
    <row r="1149" spans="4:4" x14ac:dyDescent="0.3">
      <c r="D1149" s="7"/>
    </row>
    <row r="1150" spans="4:4" x14ac:dyDescent="0.3">
      <c r="D1150" s="7"/>
    </row>
    <row r="1151" spans="4:4" x14ac:dyDescent="0.3">
      <c r="D1151" s="7"/>
    </row>
    <row r="1152" spans="4:4" x14ac:dyDescent="0.3">
      <c r="D1152" s="7"/>
    </row>
    <row r="1153" spans="4:4" x14ac:dyDescent="0.3">
      <c r="D1153" s="7"/>
    </row>
    <row r="1154" spans="4:4" x14ac:dyDescent="0.3">
      <c r="D1154" s="7"/>
    </row>
    <row r="1155" spans="4:4" x14ac:dyDescent="0.3">
      <c r="D1155" s="7"/>
    </row>
    <row r="1156" spans="4:4" x14ac:dyDescent="0.3">
      <c r="D1156" s="7"/>
    </row>
    <row r="1157" spans="4:4" x14ac:dyDescent="0.3">
      <c r="D1157" s="7"/>
    </row>
    <row r="1158" spans="4:4" x14ac:dyDescent="0.3">
      <c r="D1158" s="7"/>
    </row>
    <row r="1159" spans="4:4" x14ac:dyDescent="0.3">
      <c r="D1159" s="7"/>
    </row>
    <row r="1160" spans="4:4" x14ac:dyDescent="0.3">
      <c r="D1160" s="7"/>
    </row>
    <row r="1161" spans="4:4" x14ac:dyDescent="0.3">
      <c r="D1161" s="7"/>
    </row>
    <row r="1162" spans="4:4" x14ac:dyDescent="0.3">
      <c r="D1162" s="7"/>
    </row>
    <row r="1163" spans="4:4" x14ac:dyDescent="0.3">
      <c r="D1163" s="7"/>
    </row>
    <row r="1164" spans="4:4" x14ac:dyDescent="0.3">
      <c r="D1164" s="7"/>
    </row>
    <row r="1165" spans="4:4" x14ac:dyDescent="0.3">
      <c r="D1165" s="7"/>
    </row>
    <row r="1166" spans="4:4" x14ac:dyDescent="0.3">
      <c r="D1166" s="7"/>
    </row>
    <row r="1167" spans="4:4" x14ac:dyDescent="0.3">
      <c r="D1167" s="7"/>
    </row>
    <row r="1168" spans="4:4" x14ac:dyDescent="0.3">
      <c r="D1168" s="7"/>
    </row>
    <row r="1169" spans="4:4" x14ac:dyDescent="0.3">
      <c r="D1169" s="7"/>
    </row>
    <row r="1170" spans="4:4" x14ac:dyDescent="0.3">
      <c r="D1170" s="7"/>
    </row>
    <row r="1171" spans="4:4" x14ac:dyDescent="0.3">
      <c r="D1171" s="7"/>
    </row>
    <row r="1172" spans="4:4" x14ac:dyDescent="0.3">
      <c r="D1172" s="7"/>
    </row>
    <row r="1173" spans="4:4" x14ac:dyDescent="0.3">
      <c r="D1173" s="7"/>
    </row>
    <row r="1174" spans="4:4" x14ac:dyDescent="0.3">
      <c r="D1174" s="7"/>
    </row>
    <row r="1175" spans="4:4" x14ac:dyDescent="0.3">
      <c r="D1175" s="7"/>
    </row>
    <row r="1176" spans="4:4" x14ac:dyDescent="0.3">
      <c r="D1176" s="7"/>
    </row>
    <row r="1177" spans="4:4" x14ac:dyDescent="0.3">
      <c r="D1177" s="7"/>
    </row>
    <row r="1178" spans="4:4" x14ac:dyDescent="0.3">
      <c r="D1178" s="7"/>
    </row>
    <row r="1179" spans="4:4" x14ac:dyDescent="0.3">
      <c r="D1179" s="7"/>
    </row>
    <row r="1180" spans="4:4" x14ac:dyDescent="0.3">
      <c r="D1180" s="7"/>
    </row>
    <row r="1181" spans="4:4" x14ac:dyDescent="0.3">
      <c r="D1181" s="7"/>
    </row>
    <row r="1182" spans="4:4" x14ac:dyDescent="0.3">
      <c r="D1182" s="7"/>
    </row>
    <row r="1183" spans="4:4" x14ac:dyDescent="0.3">
      <c r="D1183" s="7"/>
    </row>
    <row r="1184" spans="4:4" x14ac:dyDescent="0.3">
      <c r="D1184" s="7"/>
    </row>
    <row r="1185" spans="4:4" x14ac:dyDescent="0.3">
      <c r="D1185" s="7"/>
    </row>
    <row r="1186" spans="4:4" x14ac:dyDescent="0.3">
      <c r="D1186" s="7"/>
    </row>
    <row r="1187" spans="4:4" x14ac:dyDescent="0.3">
      <c r="D1187" s="7"/>
    </row>
    <row r="1188" spans="4:4" x14ac:dyDescent="0.3">
      <c r="D1188" s="7"/>
    </row>
    <row r="1189" spans="4:4" x14ac:dyDescent="0.3">
      <c r="D1189" s="7"/>
    </row>
    <row r="1190" spans="4:4" x14ac:dyDescent="0.3">
      <c r="D1190" s="7"/>
    </row>
    <row r="1191" spans="4:4" x14ac:dyDescent="0.3">
      <c r="D1191" s="7"/>
    </row>
    <row r="1192" spans="4:4" x14ac:dyDescent="0.3">
      <c r="D1192" s="7"/>
    </row>
    <row r="1193" spans="4:4" x14ac:dyDescent="0.3">
      <c r="D1193" s="7"/>
    </row>
    <row r="1194" spans="4:4" x14ac:dyDescent="0.3">
      <c r="D1194" s="7"/>
    </row>
    <row r="1195" spans="4:4" x14ac:dyDescent="0.3">
      <c r="D1195" s="7"/>
    </row>
    <row r="1196" spans="4:4" x14ac:dyDescent="0.3">
      <c r="D1196" s="7"/>
    </row>
    <row r="1197" spans="4:4" x14ac:dyDescent="0.3">
      <c r="D1197" s="7"/>
    </row>
    <row r="1198" spans="4:4" x14ac:dyDescent="0.3">
      <c r="D1198" s="7"/>
    </row>
    <row r="1199" spans="4:4" x14ac:dyDescent="0.3">
      <c r="D1199" s="7"/>
    </row>
    <row r="1200" spans="4:4" x14ac:dyDescent="0.3">
      <c r="D1200" s="7"/>
    </row>
    <row r="1201" spans="4:4" x14ac:dyDescent="0.3">
      <c r="D1201" s="7"/>
    </row>
    <row r="1202" spans="4:4" x14ac:dyDescent="0.3">
      <c r="D1202" s="7"/>
    </row>
    <row r="1203" spans="4:4" x14ac:dyDescent="0.3">
      <c r="D1203" s="7"/>
    </row>
    <row r="1204" spans="4:4" x14ac:dyDescent="0.3">
      <c r="D1204" s="7"/>
    </row>
    <row r="1205" spans="4:4" x14ac:dyDescent="0.3">
      <c r="D1205" s="7"/>
    </row>
    <row r="1206" spans="4:4" x14ac:dyDescent="0.3">
      <c r="D1206" s="7"/>
    </row>
    <row r="1207" spans="4:4" x14ac:dyDescent="0.3">
      <c r="D1207" s="7"/>
    </row>
    <row r="1208" spans="4:4" x14ac:dyDescent="0.3">
      <c r="D1208" s="7"/>
    </row>
    <row r="1209" spans="4:4" x14ac:dyDescent="0.3">
      <c r="D1209" s="7"/>
    </row>
    <row r="1210" spans="4:4" x14ac:dyDescent="0.3">
      <c r="D1210" s="7"/>
    </row>
    <row r="1211" spans="4:4" x14ac:dyDescent="0.3">
      <c r="D1211" s="7"/>
    </row>
    <row r="1212" spans="4:4" x14ac:dyDescent="0.3">
      <c r="D1212" s="7"/>
    </row>
    <row r="1213" spans="4:4" x14ac:dyDescent="0.3">
      <c r="D1213" s="7"/>
    </row>
    <row r="1214" spans="4:4" x14ac:dyDescent="0.3">
      <c r="D1214" s="7"/>
    </row>
    <row r="1215" spans="4:4" x14ac:dyDescent="0.3">
      <c r="D1215" s="7"/>
    </row>
    <row r="1216" spans="4:4" x14ac:dyDescent="0.3">
      <c r="D1216" s="7"/>
    </row>
    <row r="1217" spans="4:4" x14ac:dyDescent="0.3">
      <c r="D1217" s="7"/>
    </row>
    <row r="1218" spans="4:4" x14ac:dyDescent="0.3">
      <c r="D1218" s="7"/>
    </row>
    <row r="1219" spans="4:4" x14ac:dyDescent="0.3">
      <c r="D1219" s="7"/>
    </row>
    <row r="1220" spans="4:4" x14ac:dyDescent="0.3">
      <c r="D1220" s="7"/>
    </row>
    <row r="1221" spans="4:4" x14ac:dyDescent="0.3">
      <c r="D1221" s="7"/>
    </row>
    <row r="1222" spans="4:4" x14ac:dyDescent="0.3">
      <c r="D1222" s="7"/>
    </row>
    <row r="1223" spans="4:4" x14ac:dyDescent="0.3">
      <c r="D1223" s="7"/>
    </row>
    <row r="1224" spans="4:4" x14ac:dyDescent="0.3">
      <c r="D1224" s="7"/>
    </row>
    <row r="1225" spans="4:4" x14ac:dyDescent="0.3">
      <c r="D1225" s="7"/>
    </row>
    <row r="1226" spans="4:4" x14ac:dyDescent="0.3">
      <c r="D1226" s="7"/>
    </row>
    <row r="1227" spans="4:4" x14ac:dyDescent="0.3">
      <c r="D1227" s="7"/>
    </row>
    <row r="1228" spans="4:4" x14ac:dyDescent="0.3">
      <c r="D1228" s="7"/>
    </row>
    <row r="1229" spans="4:4" x14ac:dyDescent="0.3">
      <c r="D1229" s="7"/>
    </row>
    <row r="1230" spans="4:4" x14ac:dyDescent="0.3">
      <c r="D1230" s="7"/>
    </row>
    <row r="1231" spans="4:4" x14ac:dyDescent="0.3">
      <c r="D1231" s="7"/>
    </row>
    <row r="1232" spans="4:4" x14ac:dyDescent="0.3">
      <c r="D1232" s="7"/>
    </row>
    <row r="1233" spans="4:4" x14ac:dyDescent="0.3">
      <c r="D1233" s="7"/>
    </row>
    <row r="1234" spans="4:4" x14ac:dyDescent="0.3">
      <c r="D1234" s="7"/>
    </row>
    <row r="1235" spans="4:4" x14ac:dyDescent="0.3">
      <c r="D1235" s="7"/>
    </row>
    <row r="1236" spans="4:4" x14ac:dyDescent="0.3">
      <c r="D1236" s="7"/>
    </row>
    <row r="1237" spans="4:4" x14ac:dyDescent="0.3">
      <c r="D1237" s="7"/>
    </row>
    <row r="1238" spans="4:4" x14ac:dyDescent="0.3">
      <c r="D1238" s="7"/>
    </row>
    <row r="1239" spans="4:4" x14ac:dyDescent="0.3">
      <c r="D1239" s="7"/>
    </row>
    <row r="1240" spans="4:4" x14ac:dyDescent="0.3">
      <c r="D1240" s="7"/>
    </row>
    <row r="1241" spans="4:4" x14ac:dyDescent="0.3">
      <c r="D1241" s="7"/>
    </row>
    <row r="1242" spans="4:4" x14ac:dyDescent="0.3">
      <c r="D1242" s="7"/>
    </row>
    <row r="1243" spans="4:4" x14ac:dyDescent="0.3">
      <c r="D1243" s="7"/>
    </row>
    <row r="1244" spans="4:4" x14ac:dyDescent="0.3">
      <c r="D1244" s="7"/>
    </row>
    <row r="1245" spans="4:4" x14ac:dyDescent="0.3">
      <c r="D1245" s="7"/>
    </row>
    <row r="1246" spans="4:4" x14ac:dyDescent="0.3">
      <c r="D1246" s="7"/>
    </row>
    <row r="1247" spans="4:4" x14ac:dyDescent="0.3">
      <c r="D1247" s="7"/>
    </row>
    <row r="1248" spans="4:4" x14ac:dyDescent="0.3">
      <c r="D1248" s="7"/>
    </row>
    <row r="1249" spans="4:4" x14ac:dyDescent="0.3">
      <c r="D1249" s="7"/>
    </row>
    <row r="1250" spans="4:4" x14ac:dyDescent="0.3">
      <c r="D1250" s="7"/>
    </row>
    <row r="1251" spans="4:4" x14ac:dyDescent="0.3">
      <c r="D1251" s="7"/>
    </row>
    <row r="1252" spans="4:4" x14ac:dyDescent="0.3">
      <c r="D1252" s="7"/>
    </row>
    <row r="1253" spans="4:4" x14ac:dyDescent="0.3">
      <c r="D1253" s="7"/>
    </row>
    <row r="1254" spans="4:4" x14ac:dyDescent="0.3">
      <c r="D1254" s="7"/>
    </row>
    <row r="1255" spans="4:4" x14ac:dyDescent="0.3">
      <c r="D1255" s="7"/>
    </row>
    <row r="1256" spans="4:4" x14ac:dyDescent="0.3">
      <c r="D1256" s="7"/>
    </row>
    <row r="1257" spans="4:4" x14ac:dyDescent="0.3">
      <c r="D1257" s="7"/>
    </row>
    <row r="1258" spans="4:4" x14ac:dyDescent="0.3">
      <c r="D1258" s="7"/>
    </row>
    <row r="1259" spans="4:4" x14ac:dyDescent="0.3">
      <c r="D1259" s="7"/>
    </row>
    <row r="1260" spans="4:4" x14ac:dyDescent="0.3">
      <c r="D1260" s="7"/>
    </row>
    <row r="1261" spans="4:4" x14ac:dyDescent="0.3">
      <c r="D1261" s="7"/>
    </row>
    <row r="1262" spans="4:4" x14ac:dyDescent="0.3">
      <c r="D1262" s="7"/>
    </row>
    <row r="1263" spans="4:4" x14ac:dyDescent="0.3">
      <c r="D1263" s="7"/>
    </row>
    <row r="1264" spans="4:4" x14ac:dyDescent="0.3">
      <c r="D1264" s="7"/>
    </row>
    <row r="1265" spans="4:4" x14ac:dyDescent="0.3">
      <c r="D1265" s="7"/>
    </row>
    <row r="1266" spans="4:4" x14ac:dyDescent="0.3">
      <c r="D1266" s="7"/>
    </row>
    <row r="1267" spans="4:4" x14ac:dyDescent="0.3">
      <c r="D1267" s="7"/>
    </row>
    <row r="1268" spans="4:4" x14ac:dyDescent="0.3">
      <c r="D1268" s="7"/>
    </row>
    <row r="1269" spans="4:4" x14ac:dyDescent="0.3">
      <c r="D1269" s="7"/>
    </row>
    <row r="1270" spans="4:4" x14ac:dyDescent="0.3">
      <c r="D1270" s="7"/>
    </row>
    <row r="1271" spans="4:4" x14ac:dyDescent="0.3">
      <c r="D1271" s="7"/>
    </row>
    <row r="1272" spans="4:4" x14ac:dyDescent="0.3">
      <c r="D1272" s="7"/>
    </row>
    <row r="1273" spans="4:4" x14ac:dyDescent="0.3">
      <c r="D1273" s="7"/>
    </row>
    <row r="1274" spans="4:4" x14ac:dyDescent="0.3">
      <c r="D1274" s="7"/>
    </row>
    <row r="1275" spans="4:4" x14ac:dyDescent="0.3">
      <c r="D1275" s="7"/>
    </row>
    <row r="1276" spans="4:4" x14ac:dyDescent="0.3">
      <c r="D1276" s="7"/>
    </row>
    <row r="1277" spans="4:4" x14ac:dyDescent="0.3">
      <c r="D1277" s="7"/>
    </row>
    <row r="1278" spans="4:4" x14ac:dyDescent="0.3">
      <c r="D1278" s="7"/>
    </row>
    <row r="1279" spans="4:4" x14ac:dyDescent="0.3">
      <c r="D1279" s="7"/>
    </row>
    <row r="1280" spans="4:4" x14ac:dyDescent="0.3">
      <c r="D1280" s="7"/>
    </row>
    <row r="1281" spans="4:4" x14ac:dyDescent="0.3">
      <c r="D1281" s="7"/>
    </row>
    <row r="1282" spans="4:4" x14ac:dyDescent="0.3">
      <c r="D1282" s="7"/>
    </row>
    <row r="1283" spans="4:4" x14ac:dyDescent="0.3">
      <c r="D1283" s="7"/>
    </row>
    <row r="1284" spans="4:4" x14ac:dyDescent="0.3">
      <c r="D1284" s="7"/>
    </row>
    <row r="1285" spans="4:4" x14ac:dyDescent="0.3">
      <c r="D1285" s="7"/>
    </row>
    <row r="1286" spans="4:4" x14ac:dyDescent="0.3">
      <c r="D1286" s="7"/>
    </row>
    <row r="1287" spans="4:4" x14ac:dyDescent="0.3">
      <c r="D1287" s="7"/>
    </row>
    <row r="1288" spans="4:4" x14ac:dyDescent="0.3">
      <c r="D1288" s="7"/>
    </row>
    <row r="1289" spans="4:4" x14ac:dyDescent="0.3">
      <c r="D1289" s="7"/>
    </row>
    <row r="1290" spans="4:4" x14ac:dyDescent="0.3">
      <c r="D1290" s="7"/>
    </row>
    <row r="1291" spans="4:4" x14ac:dyDescent="0.3">
      <c r="D1291" s="7"/>
    </row>
    <row r="1292" spans="4:4" x14ac:dyDescent="0.3">
      <c r="D1292" s="7"/>
    </row>
    <row r="1293" spans="4:4" x14ac:dyDescent="0.3">
      <c r="D1293" s="7"/>
    </row>
    <row r="1294" spans="4:4" x14ac:dyDescent="0.3">
      <c r="D1294" s="7"/>
    </row>
    <row r="1295" spans="4:4" x14ac:dyDescent="0.3">
      <c r="D1295" s="7"/>
    </row>
    <row r="1296" spans="4:4" x14ac:dyDescent="0.3">
      <c r="D1296" s="7"/>
    </row>
    <row r="1297" spans="4:4" x14ac:dyDescent="0.3">
      <c r="D1297" s="7"/>
    </row>
    <row r="1298" spans="4:4" x14ac:dyDescent="0.3">
      <c r="D1298" s="7"/>
    </row>
    <row r="1299" spans="4:4" x14ac:dyDescent="0.3">
      <c r="D1299" s="7"/>
    </row>
    <row r="1300" spans="4:4" x14ac:dyDescent="0.3">
      <c r="D1300" s="7"/>
    </row>
    <row r="1301" spans="4:4" x14ac:dyDescent="0.3">
      <c r="D1301" s="7"/>
    </row>
    <row r="1302" spans="4:4" x14ac:dyDescent="0.3">
      <c r="D1302" s="7"/>
    </row>
    <row r="1303" spans="4:4" x14ac:dyDescent="0.3">
      <c r="D1303" s="7"/>
    </row>
    <row r="1304" spans="4:4" x14ac:dyDescent="0.3">
      <c r="D1304" s="7"/>
    </row>
    <row r="1305" spans="4:4" x14ac:dyDescent="0.3">
      <c r="D1305" s="7"/>
    </row>
    <row r="1306" spans="4:4" x14ac:dyDescent="0.3">
      <c r="D1306" s="7"/>
    </row>
    <row r="1307" spans="4:4" x14ac:dyDescent="0.3">
      <c r="D1307" s="7"/>
    </row>
    <row r="1308" spans="4:4" x14ac:dyDescent="0.3">
      <c r="D1308" s="7"/>
    </row>
    <row r="1309" spans="4:4" x14ac:dyDescent="0.3">
      <c r="D1309" s="7"/>
    </row>
    <row r="1310" spans="4:4" x14ac:dyDescent="0.3">
      <c r="D1310" s="7"/>
    </row>
    <row r="1311" spans="4:4" x14ac:dyDescent="0.3">
      <c r="D1311" s="7"/>
    </row>
    <row r="1312" spans="4:4" x14ac:dyDescent="0.3">
      <c r="D1312" s="7"/>
    </row>
    <row r="1313" spans="4:4" x14ac:dyDescent="0.3">
      <c r="D1313" s="7"/>
    </row>
    <row r="1314" spans="4:4" x14ac:dyDescent="0.3">
      <c r="D1314" s="7"/>
    </row>
    <row r="1315" spans="4:4" x14ac:dyDescent="0.3">
      <c r="D1315" s="7"/>
    </row>
    <row r="1316" spans="4:4" x14ac:dyDescent="0.3">
      <c r="D1316" s="7"/>
    </row>
    <row r="1317" spans="4:4" x14ac:dyDescent="0.3">
      <c r="D1317" s="7"/>
    </row>
    <row r="1318" spans="4:4" x14ac:dyDescent="0.3">
      <c r="D1318" s="7"/>
    </row>
    <row r="1319" spans="4:4" x14ac:dyDescent="0.3">
      <c r="D1319" s="7"/>
    </row>
    <row r="1320" spans="4:4" x14ac:dyDescent="0.3">
      <c r="D1320" s="7"/>
    </row>
    <row r="1321" spans="4:4" x14ac:dyDescent="0.3">
      <c r="D1321" s="7"/>
    </row>
    <row r="1322" spans="4:4" x14ac:dyDescent="0.3">
      <c r="D1322" s="7"/>
    </row>
    <row r="1323" spans="4:4" x14ac:dyDescent="0.3">
      <c r="D1323" s="7"/>
    </row>
    <row r="1324" spans="4:4" x14ac:dyDescent="0.3">
      <c r="D1324" s="7"/>
    </row>
    <row r="1325" spans="4:4" x14ac:dyDescent="0.3">
      <c r="D1325" s="7"/>
    </row>
    <row r="1326" spans="4:4" x14ac:dyDescent="0.3">
      <c r="D1326" s="7"/>
    </row>
    <row r="1327" spans="4:4" x14ac:dyDescent="0.3">
      <c r="D1327" s="7"/>
    </row>
    <row r="1328" spans="4:4" x14ac:dyDescent="0.3">
      <c r="D1328" s="7"/>
    </row>
    <row r="1329" spans="4:4" x14ac:dyDescent="0.3">
      <c r="D1329" s="7"/>
    </row>
    <row r="1330" spans="4:4" x14ac:dyDescent="0.3">
      <c r="D1330" s="7"/>
    </row>
    <row r="1331" spans="4:4" x14ac:dyDescent="0.3">
      <c r="D1331" s="7"/>
    </row>
    <row r="1332" spans="4:4" x14ac:dyDescent="0.3">
      <c r="D1332" s="7"/>
    </row>
    <row r="1333" spans="4:4" x14ac:dyDescent="0.3">
      <c r="D1333" s="7"/>
    </row>
    <row r="1334" spans="4:4" x14ac:dyDescent="0.3">
      <c r="D1334" s="7"/>
    </row>
    <row r="1335" spans="4:4" x14ac:dyDescent="0.3">
      <c r="D1335" s="7"/>
    </row>
    <row r="1336" spans="4:4" x14ac:dyDescent="0.3">
      <c r="D1336" s="7"/>
    </row>
    <row r="1337" spans="4:4" x14ac:dyDescent="0.3">
      <c r="D1337" s="7"/>
    </row>
    <row r="1338" spans="4:4" x14ac:dyDescent="0.3">
      <c r="D1338" s="7"/>
    </row>
    <row r="1339" spans="4:4" x14ac:dyDescent="0.3">
      <c r="D1339" s="7"/>
    </row>
    <row r="1340" spans="4:4" x14ac:dyDescent="0.3">
      <c r="D1340" s="7"/>
    </row>
    <row r="1341" spans="4:4" x14ac:dyDescent="0.3">
      <c r="D1341" s="7"/>
    </row>
    <row r="1342" spans="4:4" x14ac:dyDescent="0.3">
      <c r="D1342" s="7"/>
    </row>
    <row r="1343" spans="4:4" x14ac:dyDescent="0.3">
      <c r="D1343" s="7"/>
    </row>
    <row r="1344" spans="4:4" x14ac:dyDescent="0.3">
      <c r="D1344" s="7"/>
    </row>
    <row r="1345" spans="4:4" x14ac:dyDescent="0.3">
      <c r="D1345" s="7"/>
    </row>
    <row r="1346" spans="4:4" x14ac:dyDescent="0.3">
      <c r="D1346" s="7"/>
    </row>
    <row r="1347" spans="4:4" x14ac:dyDescent="0.3">
      <c r="D1347" s="7"/>
    </row>
    <row r="1348" spans="4:4" x14ac:dyDescent="0.3">
      <c r="D1348" s="7"/>
    </row>
    <row r="1349" spans="4:4" x14ac:dyDescent="0.3">
      <c r="D1349" s="7"/>
    </row>
    <row r="1350" spans="4:4" x14ac:dyDescent="0.3">
      <c r="D1350" s="7"/>
    </row>
    <row r="1351" spans="4:4" x14ac:dyDescent="0.3">
      <c r="D1351" s="7"/>
    </row>
    <row r="1352" spans="4:4" x14ac:dyDescent="0.3">
      <c r="D1352" s="7"/>
    </row>
    <row r="1353" spans="4:4" x14ac:dyDescent="0.3">
      <c r="D1353" s="7"/>
    </row>
    <row r="1354" spans="4:4" x14ac:dyDescent="0.3">
      <c r="D1354" s="7"/>
    </row>
    <row r="1355" spans="4:4" x14ac:dyDescent="0.3">
      <c r="D1355" s="7"/>
    </row>
    <row r="1356" spans="4:4" x14ac:dyDescent="0.3">
      <c r="D1356" s="7"/>
    </row>
    <row r="1357" spans="4:4" x14ac:dyDescent="0.3">
      <c r="D1357" s="7"/>
    </row>
    <row r="1358" spans="4:4" x14ac:dyDescent="0.3">
      <c r="D1358" s="7"/>
    </row>
    <row r="1359" spans="4:4" x14ac:dyDescent="0.3">
      <c r="D1359" s="7"/>
    </row>
    <row r="1360" spans="4:4" x14ac:dyDescent="0.3">
      <c r="D1360" s="7"/>
    </row>
    <row r="1361" spans="4:4" x14ac:dyDescent="0.3">
      <c r="D1361" s="7"/>
    </row>
    <row r="1362" spans="4:4" x14ac:dyDescent="0.3">
      <c r="D1362" s="7"/>
    </row>
    <row r="1363" spans="4:4" x14ac:dyDescent="0.3">
      <c r="D1363" s="7"/>
    </row>
    <row r="1364" spans="4:4" x14ac:dyDescent="0.3">
      <c r="D1364" s="7"/>
    </row>
    <row r="1365" spans="4:4" x14ac:dyDescent="0.3">
      <c r="D1365" s="7"/>
    </row>
    <row r="1366" spans="4:4" x14ac:dyDescent="0.3">
      <c r="D1366" s="7"/>
    </row>
    <row r="1367" spans="4:4" x14ac:dyDescent="0.3">
      <c r="D1367" s="7"/>
    </row>
    <row r="1368" spans="4:4" x14ac:dyDescent="0.3">
      <c r="D1368" s="7"/>
    </row>
    <row r="1369" spans="4:4" x14ac:dyDescent="0.3">
      <c r="D1369" s="7"/>
    </row>
    <row r="1370" spans="4:4" x14ac:dyDescent="0.3">
      <c r="D1370" s="7"/>
    </row>
    <row r="1371" spans="4:4" x14ac:dyDescent="0.3">
      <c r="D1371" s="7"/>
    </row>
    <row r="1372" spans="4:4" x14ac:dyDescent="0.3">
      <c r="D1372" s="7"/>
    </row>
    <row r="1373" spans="4:4" x14ac:dyDescent="0.3">
      <c r="D1373" s="7"/>
    </row>
    <row r="1374" spans="4:4" x14ac:dyDescent="0.3">
      <c r="D1374" s="7"/>
    </row>
    <row r="1375" spans="4:4" x14ac:dyDescent="0.3">
      <c r="D1375" s="7"/>
    </row>
    <row r="1376" spans="4:4" x14ac:dyDescent="0.3">
      <c r="D1376" s="7"/>
    </row>
    <row r="1377" spans="4:4" x14ac:dyDescent="0.3">
      <c r="D1377" s="7"/>
    </row>
    <row r="1378" spans="4:4" x14ac:dyDescent="0.3">
      <c r="D1378" s="7"/>
    </row>
    <row r="1379" spans="4:4" x14ac:dyDescent="0.3">
      <c r="D1379" s="7"/>
    </row>
    <row r="1380" spans="4:4" x14ac:dyDescent="0.3">
      <c r="D1380" s="7"/>
    </row>
    <row r="1381" spans="4:4" x14ac:dyDescent="0.3">
      <c r="D1381" s="7"/>
    </row>
    <row r="1382" spans="4:4" x14ac:dyDescent="0.3">
      <c r="D1382" s="7"/>
    </row>
    <row r="1383" spans="4:4" x14ac:dyDescent="0.3">
      <c r="D1383" s="7"/>
    </row>
    <row r="1384" spans="4:4" x14ac:dyDescent="0.3">
      <c r="D1384" s="7"/>
    </row>
    <row r="1385" spans="4:4" x14ac:dyDescent="0.3">
      <c r="D1385" s="7"/>
    </row>
    <row r="1386" spans="4:4" x14ac:dyDescent="0.3">
      <c r="D1386" s="7"/>
    </row>
    <row r="1387" spans="4:4" x14ac:dyDescent="0.3">
      <c r="D1387" s="7"/>
    </row>
    <row r="1388" spans="4:4" x14ac:dyDescent="0.3">
      <c r="D1388" s="7"/>
    </row>
    <row r="1389" spans="4:4" x14ac:dyDescent="0.3">
      <c r="D1389" s="7"/>
    </row>
    <row r="1390" spans="4:4" x14ac:dyDescent="0.3">
      <c r="D1390" s="7"/>
    </row>
    <row r="1391" spans="4:4" x14ac:dyDescent="0.3">
      <c r="D1391" s="7"/>
    </row>
    <row r="1392" spans="4:4" x14ac:dyDescent="0.3">
      <c r="D1392" s="7"/>
    </row>
    <row r="1393" spans="4:4" x14ac:dyDescent="0.3">
      <c r="D1393" s="7"/>
    </row>
    <row r="1394" spans="4:4" x14ac:dyDescent="0.3">
      <c r="D1394" s="7"/>
    </row>
    <row r="1395" spans="4:4" x14ac:dyDescent="0.3">
      <c r="D1395" s="7"/>
    </row>
    <row r="1396" spans="4:4" x14ac:dyDescent="0.3">
      <c r="D1396" s="7"/>
    </row>
    <row r="1397" spans="4:4" x14ac:dyDescent="0.3">
      <c r="D1397" s="7"/>
    </row>
    <row r="1398" spans="4:4" x14ac:dyDescent="0.3">
      <c r="D1398" s="7"/>
    </row>
    <row r="1399" spans="4:4" x14ac:dyDescent="0.3">
      <c r="D1399" s="7"/>
    </row>
    <row r="1400" spans="4:4" x14ac:dyDescent="0.3">
      <c r="D1400" s="7"/>
    </row>
    <row r="1401" spans="4:4" x14ac:dyDescent="0.3">
      <c r="D1401" s="7"/>
    </row>
    <row r="1402" spans="4:4" x14ac:dyDescent="0.3">
      <c r="D1402" s="7"/>
    </row>
    <row r="1403" spans="4:4" x14ac:dyDescent="0.3">
      <c r="D1403" s="7"/>
    </row>
    <row r="1404" spans="4:4" x14ac:dyDescent="0.3">
      <c r="D1404" s="7"/>
    </row>
    <row r="1405" spans="4:4" x14ac:dyDescent="0.3">
      <c r="D1405" s="7"/>
    </row>
    <row r="1406" spans="4:4" x14ac:dyDescent="0.3">
      <c r="D1406" s="7"/>
    </row>
    <row r="1407" spans="4:4" x14ac:dyDescent="0.3">
      <c r="D1407" s="7"/>
    </row>
    <row r="1408" spans="4:4" x14ac:dyDescent="0.3">
      <c r="D1408" s="7"/>
    </row>
    <row r="1409" spans="4:4" x14ac:dyDescent="0.3">
      <c r="D1409" s="7"/>
    </row>
    <row r="1410" spans="4:4" x14ac:dyDescent="0.3">
      <c r="D1410" s="7"/>
    </row>
    <row r="1411" spans="4:4" x14ac:dyDescent="0.3">
      <c r="D1411" s="7"/>
    </row>
    <row r="1412" spans="4:4" x14ac:dyDescent="0.3">
      <c r="D1412" s="7"/>
    </row>
    <row r="1413" spans="4:4" x14ac:dyDescent="0.3">
      <c r="D1413" s="7"/>
    </row>
    <row r="1414" spans="4:4" x14ac:dyDescent="0.3">
      <c r="D1414" s="7"/>
    </row>
    <row r="1415" spans="4:4" x14ac:dyDescent="0.3">
      <c r="D1415" s="7"/>
    </row>
    <row r="1416" spans="4:4" x14ac:dyDescent="0.3">
      <c r="D1416" s="7"/>
    </row>
    <row r="1417" spans="4:4" x14ac:dyDescent="0.3">
      <c r="D1417" s="7"/>
    </row>
    <row r="1418" spans="4:4" x14ac:dyDescent="0.3">
      <c r="D1418" s="7"/>
    </row>
    <row r="1419" spans="4:4" x14ac:dyDescent="0.3">
      <c r="D1419" s="7"/>
    </row>
    <row r="1420" spans="4:4" x14ac:dyDescent="0.3">
      <c r="D1420" s="7"/>
    </row>
    <row r="1421" spans="4:4" x14ac:dyDescent="0.3">
      <c r="D1421" s="7"/>
    </row>
    <row r="1422" spans="4:4" x14ac:dyDescent="0.3">
      <c r="D1422" s="7"/>
    </row>
    <row r="1423" spans="4:4" x14ac:dyDescent="0.3">
      <c r="D1423" s="7"/>
    </row>
    <row r="1424" spans="4:4" x14ac:dyDescent="0.3">
      <c r="D1424" s="7"/>
    </row>
    <row r="1425" spans="4:4" x14ac:dyDescent="0.3">
      <c r="D1425" s="7"/>
    </row>
    <row r="1426" spans="4:4" x14ac:dyDescent="0.3">
      <c r="D1426" s="7"/>
    </row>
    <row r="1427" spans="4:4" x14ac:dyDescent="0.3">
      <c r="D1427" s="7"/>
    </row>
    <row r="1428" spans="4:4" x14ac:dyDescent="0.3">
      <c r="D1428" s="7"/>
    </row>
    <row r="1429" spans="4:4" x14ac:dyDescent="0.3">
      <c r="D1429" s="7"/>
    </row>
    <row r="1430" spans="4:4" x14ac:dyDescent="0.3">
      <c r="D1430" s="7"/>
    </row>
    <row r="1431" spans="4:4" x14ac:dyDescent="0.3">
      <c r="D1431" s="7"/>
    </row>
    <row r="1432" spans="4:4" x14ac:dyDescent="0.3">
      <c r="D1432" s="7"/>
    </row>
    <row r="1433" spans="4:4" x14ac:dyDescent="0.3">
      <c r="D1433" s="7"/>
    </row>
    <row r="1434" spans="4:4" x14ac:dyDescent="0.3">
      <c r="D1434" s="7"/>
    </row>
    <row r="1435" spans="4:4" x14ac:dyDescent="0.3">
      <c r="D1435" s="7"/>
    </row>
    <row r="1436" spans="4:4" x14ac:dyDescent="0.3">
      <c r="D1436" s="7"/>
    </row>
    <row r="1437" spans="4:4" x14ac:dyDescent="0.3">
      <c r="D1437" s="7"/>
    </row>
    <row r="1438" spans="4:4" x14ac:dyDescent="0.3">
      <c r="D1438" s="7"/>
    </row>
    <row r="1439" spans="4:4" x14ac:dyDescent="0.3">
      <c r="D1439" s="7"/>
    </row>
    <row r="1440" spans="4:4" x14ac:dyDescent="0.3">
      <c r="D1440" s="7"/>
    </row>
    <row r="1441" spans="4:4" x14ac:dyDescent="0.3">
      <c r="D1441" s="7"/>
    </row>
    <row r="1442" spans="4:4" x14ac:dyDescent="0.3">
      <c r="D1442" s="7"/>
    </row>
    <row r="1443" spans="4:4" x14ac:dyDescent="0.3">
      <c r="D1443" s="7"/>
    </row>
    <row r="1444" spans="4:4" x14ac:dyDescent="0.3">
      <c r="D1444" s="7"/>
    </row>
    <row r="1445" spans="4:4" x14ac:dyDescent="0.3">
      <c r="D1445" s="7"/>
    </row>
    <row r="1446" spans="4:4" x14ac:dyDescent="0.3">
      <c r="D1446" s="7"/>
    </row>
    <row r="1447" spans="4:4" x14ac:dyDescent="0.3">
      <c r="D1447" s="7"/>
    </row>
    <row r="1448" spans="4:4" x14ac:dyDescent="0.3">
      <c r="D1448" s="7"/>
    </row>
    <row r="1449" spans="4:4" x14ac:dyDescent="0.3">
      <c r="D1449" s="7"/>
    </row>
    <row r="1450" spans="4:4" x14ac:dyDescent="0.3">
      <c r="D1450" s="7"/>
    </row>
    <row r="1451" spans="4:4" x14ac:dyDescent="0.3">
      <c r="D1451" s="7"/>
    </row>
    <row r="1452" spans="4:4" x14ac:dyDescent="0.3">
      <c r="D1452" s="7"/>
    </row>
    <row r="1453" spans="4:4" x14ac:dyDescent="0.3">
      <c r="D1453" s="7"/>
    </row>
    <row r="1454" spans="4:4" x14ac:dyDescent="0.3">
      <c r="D1454" s="7"/>
    </row>
    <row r="1455" spans="4:4" x14ac:dyDescent="0.3">
      <c r="D1455" s="7"/>
    </row>
    <row r="1456" spans="4:4" x14ac:dyDescent="0.3">
      <c r="D1456" s="7"/>
    </row>
    <row r="1457" spans="4:4" x14ac:dyDescent="0.3">
      <c r="D1457" s="7"/>
    </row>
    <row r="1458" spans="4:4" x14ac:dyDescent="0.3">
      <c r="D1458" s="7"/>
    </row>
    <row r="1459" spans="4:4" x14ac:dyDescent="0.3">
      <c r="D1459" s="7"/>
    </row>
    <row r="1460" spans="4:4" x14ac:dyDescent="0.3">
      <c r="D1460" s="7"/>
    </row>
    <row r="1461" spans="4:4" x14ac:dyDescent="0.3">
      <c r="D1461" s="7"/>
    </row>
    <row r="1462" spans="4:4" x14ac:dyDescent="0.3">
      <c r="D1462" s="7"/>
    </row>
    <row r="1463" spans="4:4" x14ac:dyDescent="0.3">
      <c r="D1463" s="7"/>
    </row>
    <row r="1464" spans="4:4" x14ac:dyDescent="0.3">
      <c r="D1464" s="7"/>
    </row>
    <row r="1465" spans="4:4" x14ac:dyDescent="0.3">
      <c r="D1465" s="7"/>
    </row>
    <row r="1466" spans="4:4" x14ac:dyDescent="0.3">
      <c r="D1466" s="7"/>
    </row>
    <row r="1467" spans="4:4" x14ac:dyDescent="0.3">
      <c r="D1467" s="7"/>
    </row>
    <row r="1468" spans="4:4" x14ac:dyDescent="0.3">
      <c r="D1468" s="7"/>
    </row>
    <row r="1469" spans="4:4" x14ac:dyDescent="0.3">
      <c r="D1469" s="7"/>
    </row>
    <row r="1470" spans="4:4" x14ac:dyDescent="0.3">
      <c r="D1470" s="7"/>
    </row>
    <row r="1471" spans="4:4" x14ac:dyDescent="0.3">
      <c r="D1471" s="7"/>
    </row>
    <row r="1472" spans="4:4" x14ac:dyDescent="0.3">
      <c r="D1472" s="7"/>
    </row>
    <row r="1473" spans="4:4" x14ac:dyDescent="0.3">
      <c r="D1473" s="7"/>
    </row>
    <row r="1474" spans="4:4" x14ac:dyDescent="0.3">
      <c r="D1474" s="7"/>
    </row>
    <row r="1475" spans="4:4" x14ac:dyDescent="0.3">
      <c r="D1475" s="7"/>
    </row>
    <row r="1476" spans="4:4" x14ac:dyDescent="0.3">
      <c r="D1476" s="7"/>
    </row>
    <row r="1477" spans="4:4" x14ac:dyDescent="0.3">
      <c r="D1477" s="7"/>
    </row>
    <row r="1478" spans="4:4" x14ac:dyDescent="0.3">
      <c r="D1478" s="7"/>
    </row>
    <row r="1479" spans="4:4" x14ac:dyDescent="0.3">
      <c r="D1479" s="7"/>
    </row>
    <row r="1480" spans="4:4" x14ac:dyDescent="0.3">
      <c r="D1480" s="7"/>
    </row>
    <row r="1481" spans="4:4" x14ac:dyDescent="0.3">
      <c r="D1481" s="7"/>
    </row>
    <row r="1482" spans="4:4" x14ac:dyDescent="0.3">
      <c r="D1482" s="7"/>
    </row>
    <row r="1483" spans="4:4" x14ac:dyDescent="0.3">
      <c r="D1483" s="7"/>
    </row>
    <row r="1484" spans="4:4" x14ac:dyDescent="0.3">
      <c r="D1484" s="7"/>
    </row>
    <row r="1485" spans="4:4" x14ac:dyDescent="0.3">
      <c r="D1485" s="7"/>
    </row>
    <row r="1486" spans="4:4" x14ac:dyDescent="0.3">
      <c r="D1486" s="7"/>
    </row>
    <row r="1487" spans="4:4" x14ac:dyDescent="0.3">
      <c r="D1487" s="7"/>
    </row>
    <row r="1488" spans="4:4" x14ac:dyDescent="0.3">
      <c r="D1488" s="7"/>
    </row>
    <row r="1489" spans="4:4" x14ac:dyDescent="0.3">
      <c r="D1489" s="7"/>
    </row>
    <row r="1490" spans="4:4" x14ac:dyDescent="0.3">
      <c r="D1490" s="7"/>
    </row>
    <row r="1491" spans="4:4" x14ac:dyDescent="0.3">
      <c r="D1491" s="7"/>
    </row>
    <row r="1492" spans="4:4" x14ac:dyDescent="0.3">
      <c r="D1492" s="7"/>
    </row>
    <row r="1493" spans="4:4" x14ac:dyDescent="0.3">
      <c r="D1493" s="7"/>
    </row>
    <row r="1494" spans="4:4" x14ac:dyDescent="0.3">
      <c r="D1494" s="7"/>
    </row>
    <row r="1495" spans="4:4" x14ac:dyDescent="0.3">
      <c r="D1495" s="7"/>
    </row>
    <row r="1496" spans="4:4" x14ac:dyDescent="0.3">
      <c r="D1496" s="7"/>
    </row>
    <row r="1497" spans="4:4" x14ac:dyDescent="0.3">
      <c r="D1497" s="7"/>
    </row>
    <row r="1498" spans="4:4" x14ac:dyDescent="0.3">
      <c r="D1498" s="7"/>
    </row>
    <row r="1499" spans="4:4" x14ac:dyDescent="0.3">
      <c r="D1499" s="7"/>
    </row>
    <row r="1500" spans="4:4" x14ac:dyDescent="0.3">
      <c r="D1500" s="7"/>
    </row>
    <row r="1501" spans="4:4" x14ac:dyDescent="0.3">
      <c r="D1501" s="7"/>
    </row>
    <row r="1502" spans="4:4" x14ac:dyDescent="0.3">
      <c r="D1502" s="7"/>
    </row>
    <row r="1503" spans="4:4" x14ac:dyDescent="0.3">
      <c r="D1503" s="7"/>
    </row>
    <row r="1504" spans="4:4" x14ac:dyDescent="0.3">
      <c r="D1504" s="7"/>
    </row>
    <row r="1505" spans="4:4" x14ac:dyDescent="0.3">
      <c r="D1505" s="7"/>
    </row>
    <row r="1506" spans="4:4" x14ac:dyDescent="0.3">
      <c r="D1506" s="7"/>
    </row>
    <row r="1507" spans="4:4" x14ac:dyDescent="0.3">
      <c r="D1507" s="7"/>
    </row>
    <row r="1508" spans="4:4" x14ac:dyDescent="0.3">
      <c r="D1508" s="7"/>
    </row>
    <row r="1509" spans="4:4" x14ac:dyDescent="0.3">
      <c r="D1509" s="7"/>
    </row>
    <row r="1510" spans="4:4" x14ac:dyDescent="0.3">
      <c r="D1510" s="7"/>
    </row>
    <row r="1511" spans="4:4" x14ac:dyDescent="0.3">
      <c r="D1511" s="7"/>
    </row>
    <row r="1512" spans="4:4" x14ac:dyDescent="0.3">
      <c r="D1512" s="7"/>
    </row>
    <row r="1513" spans="4:4" x14ac:dyDescent="0.3">
      <c r="D1513" s="7"/>
    </row>
    <row r="1514" spans="4:4" x14ac:dyDescent="0.3">
      <c r="D1514" s="7"/>
    </row>
    <row r="1515" spans="4:4" x14ac:dyDescent="0.3">
      <c r="D1515" s="7"/>
    </row>
    <row r="1516" spans="4:4" x14ac:dyDescent="0.3">
      <c r="D1516" s="7"/>
    </row>
    <row r="1517" spans="4:4" x14ac:dyDescent="0.3">
      <c r="D1517" s="7"/>
    </row>
    <row r="1518" spans="4:4" x14ac:dyDescent="0.3">
      <c r="D1518" s="7"/>
    </row>
    <row r="1519" spans="4:4" x14ac:dyDescent="0.3">
      <c r="D1519" s="7"/>
    </row>
    <row r="1520" spans="4:4" x14ac:dyDescent="0.3">
      <c r="D1520" s="7"/>
    </row>
    <row r="1521" spans="4:4" x14ac:dyDescent="0.3">
      <c r="D1521" s="7"/>
    </row>
    <row r="1522" spans="4:4" x14ac:dyDescent="0.3">
      <c r="D1522" s="7"/>
    </row>
    <row r="1523" spans="4:4" x14ac:dyDescent="0.3">
      <c r="D1523" s="7"/>
    </row>
    <row r="1524" spans="4:4" x14ac:dyDescent="0.3">
      <c r="D1524" s="7"/>
    </row>
    <row r="1525" spans="4:4" x14ac:dyDescent="0.3">
      <c r="D1525" s="7"/>
    </row>
    <row r="1526" spans="4:4" x14ac:dyDescent="0.3">
      <c r="D1526" s="7"/>
    </row>
    <row r="1527" spans="4:4" x14ac:dyDescent="0.3">
      <c r="D1527" s="7"/>
    </row>
    <row r="1528" spans="4:4" x14ac:dyDescent="0.3">
      <c r="D1528" s="7"/>
    </row>
    <row r="1529" spans="4:4" x14ac:dyDescent="0.3">
      <c r="D1529" s="7"/>
    </row>
    <row r="1530" spans="4:4" x14ac:dyDescent="0.3">
      <c r="D1530" s="7"/>
    </row>
    <row r="1531" spans="4:4" x14ac:dyDescent="0.3">
      <c r="D1531" s="7"/>
    </row>
    <row r="1532" spans="4:4" x14ac:dyDescent="0.3">
      <c r="D1532" s="7"/>
    </row>
    <row r="1533" spans="4:4" x14ac:dyDescent="0.3">
      <c r="D1533" s="7"/>
    </row>
    <row r="1534" spans="4:4" x14ac:dyDescent="0.3">
      <c r="D1534" s="7"/>
    </row>
    <row r="1535" spans="4:4" x14ac:dyDescent="0.3">
      <c r="D1535" s="7"/>
    </row>
    <row r="1536" spans="4:4" x14ac:dyDescent="0.3">
      <c r="D1536" s="7"/>
    </row>
    <row r="1537" spans="4:4" x14ac:dyDescent="0.3">
      <c r="D1537" s="7"/>
    </row>
    <row r="1538" spans="4:4" x14ac:dyDescent="0.3">
      <c r="D1538" s="7"/>
    </row>
    <row r="1539" spans="4:4" x14ac:dyDescent="0.3">
      <c r="D1539" s="7"/>
    </row>
    <row r="1540" spans="4:4" x14ac:dyDescent="0.3">
      <c r="D1540" s="7"/>
    </row>
    <row r="1541" spans="4:4" x14ac:dyDescent="0.3">
      <c r="D1541" s="7"/>
    </row>
    <row r="1542" spans="4:4" x14ac:dyDescent="0.3">
      <c r="D1542" s="7"/>
    </row>
    <row r="1543" spans="4:4" x14ac:dyDescent="0.3">
      <c r="D1543" s="7"/>
    </row>
    <row r="1544" spans="4:4" x14ac:dyDescent="0.3">
      <c r="D1544" s="7"/>
    </row>
    <row r="1545" spans="4:4" x14ac:dyDescent="0.3">
      <c r="D1545" s="7"/>
    </row>
    <row r="1546" spans="4:4" x14ac:dyDescent="0.3">
      <c r="D1546" s="7"/>
    </row>
    <row r="1547" spans="4:4" x14ac:dyDescent="0.3">
      <c r="D1547" s="7"/>
    </row>
    <row r="1548" spans="4:4" x14ac:dyDescent="0.3">
      <c r="D1548" s="7"/>
    </row>
    <row r="1549" spans="4:4" x14ac:dyDescent="0.3">
      <c r="D1549" s="7"/>
    </row>
    <row r="1550" spans="4:4" x14ac:dyDescent="0.3">
      <c r="D1550" s="7"/>
    </row>
    <row r="1551" spans="4:4" x14ac:dyDescent="0.3">
      <c r="D1551" s="7"/>
    </row>
    <row r="1552" spans="4:4" x14ac:dyDescent="0.3">
      <c r="D1552" s="7"/>
    </row>
    <row r="1553" spans="4:4" x14ac:dyDescent="0.3">
      <c r="D1553" s="7"/>
    </row>
    <row r="1554" spans="4:4" x14ac:dyDescent="0.3">
      <c r="D1554" s="7"/>
    </row>
    <row r="1555" spans="4:4" x14ac:dyDescent="0.3">
      <c r="D1555" s="7"/>
    </row>
    <row r="1556" spans="4:4" x14ac:dyDescent="0.3">
      <c r="D1556" s="7"/>
    </row>
    <row r="1557" spans="4:4" x14ac:dyDescent="0.3">
      <c r="D1557" s="7"/>
    </row>
    <row r="1558" spans="4:4" x14ac:dyDescent="0.3">
      <c r="D1558" s="7"/>
    </row>
    <row r="1559" spans="4:4" x14ac:dyDescent="0.3">
      <c r="D1559" s="7"/>
    </row>
    <row r="1560" spans="4:4" x14ac:dyDescent="0.3">
      <c r="D1560" s="7"/>
    </row>
    <row r="1561" spans="4:4" x14ac:dyDescent="0.3">
      <c r="D1561" s="7"/>
    </row>
    <row r="1562" spans="4:4" x14ac:dyDescent="0.3">
      <c r="D1562" s="7"/>
    </row>
    <row r="1563" spans="4:4" x14ac:dyDescent="0.3">
      <c r="D1563" s="7"/>
    </row>
    <row r="1564" spans="4:4" x14ac:dyDescent="0.3">
      <c r="D1564" s="7"/>
    </row>
    <row r="1565" spans="4:4" x14ac:dyDescent="0.3">
      <c r="D1565" s="7"/>
    </row>
    <row r="1566" spans="4:4" x14ac:dyDescent="0.3">
      <c r="D1566" s="7"/>
    </row>
    <row r="1567" spans="4:4" x14ac:dyDescent="0.3">
      <c r="D1567" s="7"/>
    </row>
    <row r="1568" spans="4:4" x14ac:dyDescent="0.3">
      <c r="D1568" s="7"/>
    </row>
    <row r="1569" spans="4:4" x14ac:dyDescent="0.3">
      <c r="D1569" s="7"/>
    </row>
    <row r="1570" spans="4:4" x14ac:dyDescent="0.3">
      <c r="D1570" s="7"/>
    </row>
    <row r="1571" spans="4:4" x14ac:dyDescent="0.3">
      <c r="D1571" s="7"/>
    </row>
    <row r="1572" spans="4:4" x14ac:dyDescent="0.3">
      <c r="D1572" s="7"/>
    </row>
    <row r="1573" spans="4:4" x14ac:dyDescent="0.3">
      <c r="D1573" s="7"/>
    </row>
    <row r="1574" spans="4:4" x14ac:dyDescent="0.3">
      <c r="D1574" s="7"/>
    </row>
    <row r="1575" spans="4:4" x14ac:dyDescent="0.3">
      <c r="D1575" s="7"/>
    </row>
    <row r="1576" spans="4:4" x14ac:dyDescent="0.3">
      <c r="D1576" s="7"/>
    </row>
    <row r="1577" spans="4:4" x14ac:dyDescent="0.3">
      <c r="D1577" s="7"/>
    </row>
    <row r="1578" spans="4:4" x14ac:dyDescent="0.3">
      <c r="D1578" s="7"/>
    </row>
    <row r="1579" spans="4:4" x14ac:dyDescent="0.3">
      <c r="D1579" s="7"/>
    </row>
    <row r="1580" spans="4:4" x14ac:dyDescent="0.3">
      <c r="D1580" s="7"/>
    </row>
    <row r="1581" spans="4:4" x14ac:dyDescent="0.3">
      <c r="D1581" s="7"/>
    </row>
    <row r="1582" spans="4:4" x14ac:dyDescent="0.3">
      <c r="D1582" s="7"/>
    </row>
    <row r="1583" spans="4:4" x14ac:dyDescent="0.3">
      <c r="D1583" s="7"/>
    </row>
    <row r="1584" spans="4:4" x14ac:dyDescent="0.3">
      <c r="D1584" s="7"/>
    </row>
    <row r="1585" spans="4:4" x14ac:dyDescent="0.3">
      <c r="D1585" s="7"/>
    </row>
    <row r="1586" spans="4:4" x14ac:dyDescent="0.3">
      <c r="D1586" s="7"/>
    </row>
    <row r="1587" spans="4:4" x14ac:dyDescent="0.3">
      <c r="D1587" s="7"/>
    </row>
    <row r="1588" spans="4:4" x14ac:dyDescent="0.3">
      <c r="D1588" s="7"/>
    </row>
    <row r="1589" spans="4:4" x14ac:dyDescent="0.3">
      <c r="D1589" s="7"/>
    </row>
    <row r="1590" spans="4:4" x14ac:dyDescent="0.3">
      <c r="D1590" s="7"/>
    </row>
    <row r="1591" spans="4:4" x14ac:dyDescent="0.3">
      <c r="D1591" s="7"/>
    </row>
    <row r="1592" spans="4:4" x14ac:dyDescent="0.3">
      <c r="D1592" s="7"/>
    </row>
    <row r="1593" spans="4:4" x14ac:dyDescent="0.3">
      <c r="D1593" s="7"/>
    </row>
    <row r="1594" spans="4:4" x14ac:dyDescent="0.3">
      <c r="D1594" s="7"/>
    </row>
    <row r="1595" spans="4:4" x14ac:dyDescent="0.3">
      <c r="D1595" s="7"/>
    </row>
    <row r="1596" spans="4:4" x14ac:dyDescent="0.3">
      <c r="D1596" s="7"/>
    </row>
    <row r="1597" spans="4:4" x14ac:dyDescent="0.3">
      <c r="D1597" s="7"/>
    </row>
    <row r="1598" spans="4:4" x14ac:dyDescent="0.3">
      <c r="D1598" s="7"/>
    </row>
    <row r="1599" spans="4:4" x14ac:dyDescent="0.3">
      <c r="D1599" s="7"/>
    </row>
    <row r="1600" spans="4:4" x14ac:dyDescent="0.3">
      <c r="D1600" s="7"/>
    </row>
    <row r="1601" spans="4:4" x14ac:dyDescent="0.3">
      <c r="D1601" s="7"/>
    </row>
    <row r="1602" spans="4:4" x14ac:dyDescent="0.3">
      <c r="D1602" s="7"/>
    </row>
    <row r="1603" spans="4:4" x14ac:dyDescent="0.3">
      <c r="D1603" s="7"/>
    </row>
    <row r="1604" spans="4:4" x14ac:dyDescent="0.3">
      <c r="D1604" s="7"/>
    </row>
    <row r="1605" spans="4:4" x14ac:dyDescent="0.3">
      <c r="D1605" s="7"/>
    </row>
    <row r="1606" spans="4:4" x14ac:dyDescent="0.3">
      <c r="D1606" s="7"/>
    </row>
    <row r="1607" spans="4:4" x14ac:dyDescent="0.3">
      <c r="D1607" s="7"/>
    </row>
    <row r="1608" spans="4:4" x14ac:dyDescent="0.3">
      <c r="D1608" s="7"/>
    </row>
    <row r="1609" spans="4:4" x14ac:dyDescent="0.3">
      <c r="D1609" s="7"/>
    </row>
    <row r="1610" spans="4:4" x14ac:dyDescent="0.3">
      <c r="D1610" s="7"/>
    </row>
    <row r="1611" spans="4:4" x14ac:dyDescent="0.3">
      <c r="D1611" s="7"/>
    </row>
    <row r="1612" spans="4:4" x14ac:dyDescent="0.3">
      <c r="D1612" s="7"/>
    </row>
    <row r="1613" spans="4:4" x14ac:dyDescent="0.3">
      <c r="D1613" s="7"/>
    </row>
    <row r="1614" spans="4:4" x14ac:dyDescent="0.3">
      <c r="D1614" s="7"/>
    </row>
    <row r="1615" spans="4:4" x14ac:dyDescent="0.3">
      <c r="D1615" s="7"/>
    </row>
    <row r="1616" spans="4:4" x14ac:dyDescent="0.3">
      <c r="D1616" s="7"/>
    </row>
    <row r="1617" spans="4:4" x14ac:dyDescent="0.3">
      <c r="D1617" s="7"/>
    </row>
    <row r="1618" spans="4:4" x14ac:dyDescent="0.3">
      <c r="D1618" s="7"/>
    </row>
    <row r="1619" spans="4:4" x14ac:dyDescent="0.3">
      <c r="D1619" s="7"/>
    </row>
    <row r="1620" spans="4:4" x14ac:dyDescent="0.3">
      <c r="D1620" s="7"/>
    </row>
    <row r="1621" spans="4:4" x14ac:dyDescent="0.3">
      <c r="D1621" s="7"/>
    </row>
    <row r="1622" spans="4:4" x14ac:dyDescent="0.3">
      <c r="D1622" s="7"/>
    </row>
    <row r="1623" spans="4:4" x14ac:dyDescent="0.3">
      <c r="D1623" s="7"/>
    </row>
    <row r="1624" spans="4:4" x14ac:dyDescent="0.3">
      <c r="D1624" s="7"/>
    </row>
    <row r="1625" spans="4:4" x14ac:dyDescent="0.3">
      <c r="D1625" s="7"/>
    </row>
    <row r="1626" spans="4:4" x14ac:dyDescent="0.3">
      <c r="D1626" s="7"/>
    </row>
    <row r="1627" spans="4:4" x14ac:dyDescent="0.3">
      <c r="D1627" s="7"/>
    </row>
    <row r="1628" spans="4:4" x14ac:dyDescent="0.3">
      <c r="D1628" s="7"/>
    </row>
    <row r="1629" spans="4:4" x14ac:dyDescent="0.3">
      <c r="D1629" s="7"/>
    </row>
    <row r="1630" spans="4:4" x14ac:dyDescent="0.3">
      <c r="D1630" s="7"/>
    </row>
    <row r="1631" spans="4:4" x14ac:dyDescent="0.3">
      <c r="D1631" s="7"/>
    </row>
    <row r="1632" spans="4:4" x14ac:dyDescent="0.3">
      <c r="D1632" s="7"/>
    </row>
    <row r="1633" spans="4:4" x14ac:dyDescent="0.3">
      <c r="D1633" s="7"/>
    </row>
    <row r="1634" spans="4:4" x14ac:dyDescent="0.3">
      <c r="D1634" s="7"/>
    </row>
    <row r="1635" spans="4:4" x14ac:dyDescent="0.3">
      <c r="D1635" s="7"/>
    </row>
    <row r="1636" spans="4:4" x14ac:dyDescent="0.3">
      <c r="D1636" s="7"/>
    </row>
    <row r="1637" spans="4:4" x14ac:dyDescent="0.3">
      <c r="D1637" s="7"/>
    </row>
    <row r="1638" spans="4:4" x14ac:dyDescent="0.3">
      <c r="D1638" s="7"/>
    </row>
    <row r="1639" spans="4:4" x14ac:dyDescent="0.3">
      <c r="D1639" s="7"/>
    </row>
    <row r="1640" spans="4:4" x14ac:dyDescent="0.3">
      <c r="D1640" s="7"/>
    </row>
    <row r="1641" spans="4:4" x14ac:dyDescent="0.3">
      <c r="D1641" s="7"/>
    </row>
    <row r="1642" spans="4:4" x14ac:dyDescent="0.3">
      <c r="D1642" s="7"/>
    </row>
    <row r="1643" spans="4:4" x14ac:dyDescent="0.3">
      <c r="D1643" s="7"/>
    </row>
    <row r="1644" spans="4:4" x14ac:dyDescent="0.3">
      <c r="D1644" s="7"/>
    </row>
    <row r="1645" spans="4:4" x14ac:dyDescent="0.3">
      <c r="D1645" s="7"/>
    </row>
    <row r="1646" spans="4:4" x14ac:dyDescent="0.3">
      <c r="D1646" s="7"/>
    </row>
    <row r="1647" spans="4:4" x14ac:dyDescent="0.3">
      <c r="D1647" s="7"/>
    </row>
    <row r="1648" spans="4:4" x14ac:dyDescent="0.3">
      <c r="D1648" s="7"/>
    </row>
    <row r="1649" spans="4:4" x14ac:dyDescent="0.3">
      <c r="D1649" s="7"/>
    </row>
    <row r="1650" spans="4:4" x14ac:dyDescent="0.3">
      <c r="D1650" s="7"/>
    </row>
    <row r="1651" spans="4:4" x14ac:dyDescent="0.3">
      <c r="D1651" s="7"/>
    </row>
    <row r="1652" spans="4:4" x14ac:dyDescent="0.3">
      <c r="D1652" s="7"/>
    </row>
    <row r="1653" spans="4:4" x14ac:dyDescent="0.3">
      <c r="D1653" s="7"/>
    </row>
    <row r="1654" spans="4:4" x14ac:dyDescent="0.3">
      <c r="D1654" s="7"/>
    </row>
    <row r="1655" spans="4:4" x14ac:dyDescent="0.3">
      <c r="D1655" s="7"/>
    </row>
    <row r="1656" spans="4:4" x14ac:dyDescent="0.3">
      <c r="D1656" s="7"/>
    </row>
    <row r="1657" spans="4:4" x14ac:dyDescent="0.3">
      <c r="D1657" s="7"/>
    </row>
    <row r="1658" spans="4:4" x14ac:dyDescent="0.3">
      <c r="D1658" s="7"/>
    </row>
    <row r="1659" spans="4:4" x14ac:dyDescent="0.3">
      <c r="D1659" s="7"/>
    </row>
    <row r="1660" spans="4:4" x14ac:dyDescent="0.3">
      <c r="D1660" s="7"/>
    </row>
    <row r="1661" spans="4:4" x14ac:dyDescent="0.3">
      <c r="D1661" s="7"/>
    </row>
    <row r="1662" spans="4:4" x14ac:dyDescent="0.3">
      <c r="D1662" s="7"/>
    </row>
    <row r="1663" spans="4:4" x14ac:dyDescent="0.3">
      <c r="D1663" s="7"/>
    </row>
    <row r="1664" spans="4:4" x14ac:dyDescent="0.3">
      <c r="D1664" s="7"/>
    </row>
    <row r="1665" spans="4:4" x14ac:dyDescent="0.3">
      <c r="D1665" s="7"/>
    </row>
    <row r="1666" spans="4:4" x14ac:dyDescent="0.3">
      <c r="D1666" s="7"/>
    </row>
    <row r="1667" spans="4:4" x14ac:dyDescent="0.3">
      <c r="D1667" s="7"/>
    </row>
    <row r="1668" spans="4:4" x14ac:dyDescent="0.3">
      <c r="D1668" s="7"/>
    </row>
    <row r="1669" spans="4:4" x14ac:dyDescent="0.3">
      <c r="D1669" s="7"/>
    </row>
    <row r="1670" spans="4:4" x14ac:dyDescent="0.3">
      <c r="D1670" s="7"/>
    </row>
    <row r="1671" spans="4:4" x14ac:dyDescent="0.3">
      <c r="D1671" s="7"/>
    </row>
    <row r="1672" spans="4:4" x14ac:dyDescent="0.3">
      <c r="D1672" s="7"/>
    </row>
    <row r="1673" spans="4:4" x14ac:dyDescent="0.3">
      <c r="D1673" s="7"/>
    </row>
    <row r="1674" spans="4:4" x14ac:dyDescent="0.3">
      <c r="D1674" s="7"/>
    </row>
    <row r="1675" spans="4:4" x14ac:dyDescent="0.3">
      <c r="D1675" s="7"/>
    </row>
    <row r="1676" spans="4:4" x14ac:dyDescent="0.3">
      <c r="D1676" s="7"/>
    </row>
    <row r="1677" spans="4:4" x14ac:dyDescent="0.3">
      <c r="D1677" s="7"/>
    </row>
    <row r="1678" spans="4:4" x14ac:dyDescent="0.3">
      <c r="D1678" s="7"/>
    </row>
    <row r="1679" spans="4:4" x14ac:dyDescent="0.3">
      <c r="D1679" s="7"/>
    </row>
    <row r="1680" spans="4:4" x14ac:dyDescent="0.3">
      <c r="D1680" s="7"/>
    </row>
    <row r="1681" spans="4:4" x14ac:dyDescent="0.3">
      <c r="D1681" s="7"/>
    </row>
    <row r="1682" spans="4:4" x14ac:dyDescent="0.3">
      <c r="D1682" s="7"/>
    </row>
    <row r="1683" spans="4:4" x14ac:dyDescent="0.3">
      <c r="D1683" s="7"/>
    </row>
    <row r="1684" spans="4:4" x14ac:dyDescent="0.3">
      <c r="D1684" s="7"/>
    </row>
    <row r="1685" spans="4:4" x14ac:dyDescent="0.3">
      <c r="D1685" s="7"/>
    </row>
    <row r="1686" spans="4:4" x14ac:dyDescent="0.3">
      <c r="D1686" s="7"/>
    </row>
    <row r="1687" spans="4:4" x14ac:dyDescent="0.3">
      <c r="D1687" s="7"/>
    </row>
    <row r="1688" spans="4:4" x14ac:dyDescent="0.3">
      <c r="D1688" s="7"/>
    </row>
    <row r="1689" spans="4:4" x14ac:dyDescent="0.3">
      <c r="D1689" s="7"/>
    </row>
    <row r="1690" spans="4:4" x14ac:dyDescent="0.3">
      <c r="D1690" s="7"/>
    </row>
    <row r="1691" spans="4:4" x14ac:dyDescent="0.3">
      <c r="D1691" s="7"/>
    </row>
    <row r="1692" spans="4:4" x14ac:dyDescent="0.3">
      <c r="D1692" s="7"/>
    </row>
    <row r="1693" spans="4:4" x14ac:dyDescent="0.3">
      <c r="D1693" s="7"/>
    </row>
    <row r="1694" spans="4:4" x14ac:dyDescent="0.3">
      <c r="D1694" s="7"/>
    </row>
    <row r="1695" spans="4:4" x14ac:dyDescent="0.3">
      <c r="D1695" s="7"/>
    </row>
    <row r="1696" spans="4:4" x14ac:dyDescent="0.3">
      <c r="D1696" s="7"/>
    </row>
    <row r="1697" spans="4:4" x14ac:dyDescent="0.3">
      <c r="D1697" s="7"/>
    </row>
    <row r="1698" spans="4:4" x14ac:dyDescent="0.3">
      <c r="D1698" s="7"/>
    </row>
    <row r="1699" spans="4:4" x14ac:dyDescent="0.3">
      <c r="D1699" s="7"/>
    </row>
    <row r="1700" spans="4:4" x14ac:dyDescent="0.3">
      <c r="D1700" s="7"/>
    </row>
    <row r="1701" spans="4:4" x14ac:dyDescent="0.3">
      <c r="D1701" s="7"/>
    </row>
    <row r="1702" spans="4:4" x14ac:dyDescent="0.3">
      <c r="D1702" s="7"/>
    </row>
    <row r="1703" spans="4:4" x14ac:dyDescent="0.3">
      <c r="D1703" s="7"/>
    </row>
    <row r="1704" spans="4:4" x14ac:dyDescent="0.3">
      <c r="D1704" s="7"/>
    </row>
    <row r="1705" spans="4:4" x14ac:dyDescent="0.3">
      <c r="D1705" s="7"/>
    </row>
    <row r="1706" spans="4:4" x14ac:dyDescent="0.3">
      <c r="D1706" s="7"/>
    </row>
    <row r="1707" spans="4:4" x14ac:dyDescent="0.3">
      <c r="D1707" s="7"/>
    </row>
    <row r="1708" spans="4:4" x14ac:dyDescent="0.3">
      <c r="D1708" s="7"/>
    </row>
    <row r="1709" spans="4:4" x14ac:dyDescent="0.3">
      <c r="D1709" s="7"/>
    </row>
    <row r="1710" spans="4:4" x14ac:dyDescent="0.3">
      <c r="D1710" s="7"/>
    </row>
    <row r="1711" spans="4:4" x14ac:dyDescent="0.3">
      <c r="D1711" s="7"/>
    </row>
    <row r="1712" spans="4:4" x14ac:dyDescent="0.3">
      <c r="D1712" s="7"/>
    </row>
    <row r="1713" spans="4:4" x14ac:dyDescent="0.3">
      <c r="D1713" s="7"/>
    </row>
    <row r="1714" spans="4:4" x14ac:dyDescent="0.3">
      <c r="D1714" s="7"/>
    </row>
    <row r="1715" spans="4:4" x14ac:dyDescent="0.3">
      <c r="D1715" s="7"/>
    </row>
    <row r="1716" spans="4:4" x14ac:dyDescent="0.3">
      <c r="D1716" s="7"/>
    </row>
    <row r="1717" spans="4:4" x14ac:dyDescent="0.3">
      <c r="D1717" s="7"/>
    </row>
    <row r="1718" spans="4:4" x14ac:dyDescent="0.3">
      <c r="D1718" s="7"/>
    </row>
    <row r="1719" spans="4:4" x14ac:dyDescent="0.3">
      <c r="D1719" s="7"/>
    </row>
    <row r="1720" spans="4:4" x14ac:dyDescent="0.3">
      <c r="D1720" s="7"/>
    </row>
    <row r="1721" spans="4:4" x14ac:dyDescent="0.3">
      <c r="D1721" s="7"/>
    </row>
    <row r="1722" spans="4:4" x14ac:dyDescent="0.3">
      <c r="D1722" s="7"/>
    </row>
    <row r="1723" spans="4:4" x14ac:dyDescent="0.3">
      <c r="D1723" s="7"/>
    </row>
    <row r="1724" spans="4:4" x14ac:dyDescent="0.3">
      <c r="D1724" s="7"/>
    </row>
    <row r="1725" spans="4:4" x14ac:dyDescent="0.3">
      <c r="D1725" s="7"/>
    </row>
    <row r="1726" spans="4:4" x14ac:dyDescent="0.3">
      <c r="D1726" s="7"/>
    </row>
    <row r="1727" spans="4:4" x14ac:dyDescent="0.3">
      <c r="D1727" s="7"/>
    </row>
    <row r="1728" spans="4:4" x14ac:dyDescent="0.3">
      <c r="D1728" s="7"/>
    </row>
    <row r="1729" spans="4:4" x14ac:dyDescent="0.3">
      <c r="D1729" s="7"/>
    </row>
    <row r="1730" spans="4:4" x14ac:dyDescent="0.3">
      <c r="D1730" s="7"/>
    </row>
    <row r="1731" spans="4:4" x14ac:dyDescent="0.3">
      <c r="D1731" s="7"/>
    </row>
    <row r="1732" spans="4:4" x14ac:dyDescent="0.3">
      <c r="D1732" s="7"/>
    </row>
    <row r="1733" spans="4:4" x14ac:dyDescent="0.3">
      <c r="D1733" s="7"/>
    </row>
    <row r="1734" spans="4:4" x14ac:dyDescent="0.3">
      <c r="D1734" s="7"/>
    </row>
    <row r="1735" spans="4:4" x14ac:dyDescent="0.3">
      <c r="D1735" s="7"/>
    </row>
    <row r="1736" spans="4:4" x14ac:dyDescent="0.3">
      <c r="D1736" s="7"/>
    </row>
    <row r="1737" spans="4:4" x14ac:dyDescent="0.3">
      <c r="D1737" s="7"/>
    </row>
    <row r="1738" spans="4:4" x14ac:dyDescent="0.3">
      <c r="D1738" s="7"/>
    </row>
    <row r="1739" spans="4:4" x14ac:dyDescent="0.3">
      <c r="D1739" s="7"/>
    </row>
    <row r="1740" spans="4:4" x14ac:dyDescent="0.3">
      <c r="D1740" s="7"/>
    </row>
    <row r="1741" spans="4:4" x14ac:dyDescent="0.3">
      <c r="D1741" s="7"/>
    </row>
    <row r="1742" spans="4:4" x14ac:dyDescent="0.3">
      <c r="D1742" s="7"/>
    </row>
    <row r="1743" spans="4:4" x14ac:dyDescent="0.3">
      <c r="D1743" s="7"/>
    </row>
    <row r="1744" spans="4:4" x14ac:dyDescent="0.3">
      <c r="D1744" s="7"/>
    </row>
    <row r="1745" spans="4:4" x14ac:dyDescent="0.3">
      <c r="D1745" s="7"/>
    </row>
    <row r="1746" spans="4:4" x14ac:dyDescent="0.3">
      <c r="D1746" s="7"/>
    </row>
    <row r="1747" spans="4:4" x14ac:dyDescent="0.3">
      <c r="D1747" s="7"/>
    </row>
    <row r="1748" spans="4:4" x14ac:dyDescent="0.3">
      <c r="D1748" s="7"/>
    </row>
    <row r="1749" spans="4:4" x14ac:dyDescent="0.3">
      <c r="D1749" s="7"/>
    </row>
    <row r="1750" spans="4:4" x14ac:dyDescent="0.3">
      <c r="D1750" s="7"/>
    </row>
    <row r="1751" spans="4:4" x14ac:dyDescent="0.3">
      <c r="D1751" s="7"/>
    </row>
    <row r="1752" spans="4:4" x14ac:dyDescent="0.3">
      <c r="D1752" s="7"/>
    </row>
    <row r="1753" spans="4:4" x14ac:dyDescent="0.3">
      <c r="D1753" s="7"/>
    </row>
    <row r="1754" spans="4:4" x14ac:dyDescent="0.3">
      <c r="D1754" s="7"/>
    </row>
    <row r="1755" spans="4:4" x14ac:dyDescent="0.3">
      <c r="D1755" s="7"/>
    </row>
    <row r="1756" spans="4:4" x14ac:dyDescent="0.3">
      <c r="D1756" s="7"/>
    </row>
    <row r="1757" spans="4:4" x14ac:dyDescent="0.3">
      <c r="D1757" s="7"/>
    </row>
    <row r="1758" spans="4:4" x14ac:dyDescent="0.3">
      <c r="D1758" s="7"/>
    </row>
    <row r="1759" spans="4:4" x14ac:dyDescent="0.3">
      <c r="D1759" s="7"/>
    </row>
    <row r="1760" spans="4:4" x14ac:dyDescent="0.3">
      <c r="D1760" s="7"/>
    </row>
    <row r="1761" spans="4:4" x14ac:dyDescent="0.3">
      <c r="D1761" s="7"/>
    </row>
    <row r="1762" spans="4:4" x14ac:dyDescent="0.3">
      <c r="D1762" s="7"/>
    </row>
    <row r="1763" spans="4:4" x14ac:dyDescent="0.3">
      <c r="D1763" s="7"/>
    </row>
    <row r="1764" spans="4:4" x14ac:dyDescent="0.3">
      <c r="D1764" s="7"/>
    </row>
    <row r="1765" spans="4:4" x14ac:dyDescent="0.3">
      <c r="D1765" s="7"/>
    </row>
    <row r="1766" spans="4:4" x14ac:dyDescent="0.3">
      <c r="D1766" s="7"/>
    </row>
    <row r="1767" spans="4:4" x14ac:dyDescent="0.3">
      <c r="D1767" s="7"/>
    </row>
    <row r="1768" spans="4:4" x14ac:dyDescent="0.3">
      <c r="D1768" s="7"/>
    </row>
    <row r="1769" spans="4:4" x14ac:dyDescent="0.3">
      <c r="D1769" s="7"/>
    </row>
    <row r="1770" spans="4:4" x14ac:dyDescent="0.3">
      <c r="D1770" s="7"/>
    </row>
    <row r="1771" spans="4:4" x14ac:dyDescent="0.3">
      <c r="D1771" s="7"/>
    </row>
    <row r="1772" spans="4:4" x14ac:dyDescent="0.3">
      <c r="D1772" s="7"/>
    </row>
    <row r="1773" spans="4:4" x14ac:dyDescent="0.3">
      <c r="D1773" s="7"/>
    </row>
    <row r="1774" spans="4:4" x14ac:dyDescent="0.3">
      <c r="D1774" s="7"/>
    </row>
    <row r="1775" spans="4:4" x14ac:dyDescent="0.3">
      <c r="D1775" s="7"/>
    </row>
    <row r="1776" spans="4:4" x14ac:dyDescent="0.3">
      <c r="D1776" s="7"/>
    </row>
    <row r="1777" spans="4:4" x14ac:dyDescent="0.3">
      <c r="D1777" s="7"/>
    </row>
    <row r="1778" spans="4:4" x14ac:dyDescent="0.3">
      <c r="D1778" s="7"/>
    </row>
    <row r="1779" spans="4:4" x14ac:dyDescent="0.3">
      <c r="D1779" s="7"/>
    </row>
    <row r="1780" spans="4:4" x14ac:dyDescent="0.3">
      <c r="D1780" s="7"/>
    </row>
    <row r="1781" spans="4:4" x14ac:dyDescent="0.3">
      <c r="D1781" s="7"/>
    </row>
    <row r="1782" spans="4:4" x14ac:dyDescent="0.3">
      <c r="D1782" s="7"/>
    </row>
    <row r="1783" spans="4:4" x14ac:dyDescent="0.3">
      <c r="D1783" s="7"/>
    </row>
    <row r="1784" spans="4:4" x14ac:dyDescent="0.3">
      <c r="D1784" s="7"/>
    </row>
    <row r="1785" spans="4:4" x14ac:dyDescent="0.3">
      <c r="D1785" s="7"/>
    </row>
    <row r="1786" spans="4:4" x14ac:dyDescent="0.3">
      <c r="D1786" s="7"/>
    </row>
    <row r="1787" spans="4:4" x14ac:dyDescent="0.3">
      <c r="D1787" s="7"/>
    </row>
    <row r="1788" spans="4:4" x14ac:dyDescent="0.3">
      <c r="D1788" s="7"/>
    </row>
    <row r="1789" spans="4:4" x14ac:dyDescent="0.3">
      <c r="D1789" s="7"/>
    </row>
    <row r="1790" spans="4:4" x14ac:dyDescent="0.3">
      <c r="D1790" s="7"/>
    </row>
    <row r="1791" spans="4:4" x14ac:dyDescent="0.3">
      <c r="D1791" s="7"/>
    </row>
    <row r="1792" spans="4:4" x14ac:dyDescent="0.3">
      <c r="D1792" s="7"/>
    </row>
    <row r="1793" spans="4:4" x14ac:dyDescent="0.3">
      <c r="D1793" s="7"/>
    </row>
    <row r="1794" spans="4:4" x14ac:dyDescent="0.3">
      <c r="D1794" s="7"/>
    </row>
    <row r="1795" spans="4:4" x14ac:dyDescent="0.3">
      <c r="D1795" s="7"/>
    </row>
    <row r="1796" spans="4:4" x14ac:dyDescent="0.3">
      <c r="D1796" s="7"/>
    </row>
    <row r="1797" spans="4:4" x14ac:dyDescent="0.3">
      <c r="D1797" s="7"/>
    </row>
    <row r="1798" spans="4:4" x14ac:dyDescent="0.3">
      <c r="D1798" s="7"/>
    </row>
    <row r="1799" spans="4:4" x14ac:dyDescent="0.3">
      <c r="D1799" s="7"/>
    </row>
    <row r="1800" spans="4:4" x14ac:dyDescent="0.3">
      <c r="D1800" s="7"/>
    </row>
    <row r="1801" spans="4:4" x14ac:dyDescent="0.3">
      <c r="D1801" s="7"/>
    </row>
    <row r="1802" spans="4:4" x14ac:dyDescent="0.3">
      <c r="D1802" s="7"/>
    </row>
    <row r="1803" spans="4:4" x14ac:dyDescent="0.3">
      <c r="D1803" s="7"/>
    </row>
    <row r="1804" spans="4:4" x14ac:dyDescent="0.3">
      <c r="D1804" s="7"/>
    </row>
    <row r="1805" spans="4:4" x14ac:dyDescent="0.3">
      <c r="D1805" s="7"/>
    </row>
    <row r="1806" spans="4:4" x14ac:dyDescent="0.3">
      <c r="D1806" s="7"/>
    </row>
    <row r="1807" spans="4:4" x14ac:dyDescent="0.3">
      <c r="D1807" s="7"/>
    </row>
    <row r="1808" spans="4:4" x14ac:dyDescent="0.3">
      <c r="D1808" s="7"/>
    </row>
    <row r="1809" spans="4:4" x14ac:dyDescent="0.3">
      <c r="D1809" s="7"/>
    </row>
    <row r="1810" spans="4:4" x14ac:dyDescent="0.3">
      <c r="D1810" s="7"/>
    </row>
    <row r="1811" spans="4:4" x14ac:dyDescent="0.3">
      <c r="D1811" s="7"/>
    </row>
    <row r="1812" spans="4:4" x14ac:dyDescent="0.3">
      <c r="D1812" s="7"/>
    </row>
    <row r="1813" spans="4:4" x14ac:dyDescent="0.3">
      <c r="D1813" s="7"/>
    </row>
    <row r="1814" spans="4:4" x14ac:dyDescent="0.3">
      <c r="D1814" s="7"/>
    </row>
    <row r="1815" spans="4:4" x14ac:dyDescent="0.3">
      <c r="D1815" s="7"/>
    </row>
    <row r="1816" spans="4:4" x14ac:dyDescent="0.3">
      <c r="D1816" s="7"/>
    </row>
    <row r="1817" spans="4:4" x14ac:dyDescent="0.3">
      <c r="D1817" s="7"/>
    </row>
    <row r="1818" spans="4:4" x14ac:dyDescent="0.3">
      <c r="D1818" s="7"/>
    </row>
    <row r="1819" spans="4:4" x14ac:dyDescent="0.3">
      <c r="D1819" s="7"/>
    </row>
    <row r="1820" spans="4:4" x14ac:dyDescent="0.3">
      <c r="D1820" s="7"/>
    </row>
    <row r="1821" spans="4:4" x14ac:dyDescent="0.3">
      <c r="D1821" s="7"/>
    </row>
    <row r="1822" spans="4:4" x14ac:dyDescent="0.3">
      <c r="D1822" s="7"/>
    </row>
    <row r="1823" spans="4:4" x14ac:dyDescent="0.3">
      <c r="D1823" s="7"/>
    </row>
    <row r="1824" spans="4:4" x14ac:dyDescent="0.3">
      <c r="D1824" s="7"/>
    </row>
    <row r="1825" spans="4:4" x14ac:dyDescent="0.3">
      <c r="D1825" s="7"/>
    </row>
    <row r="1826" spans="4:4" x14ac:dyDescent="0.3">
      <c r="D1826" s="7"/>
    </row>
    <row r="1827" spans="4:4" x14ac:dyDescent="0.3">
      <c r="D1827" s="7"/>
    </row>
    <row r="1828" spans="4:4" x14ac:dyDescent="0.3">
      <c r="D1828" s="7"/>
    </row>
    <row r="1829" spans="4:4" x14ac:dyDescent="0.3">
      <c r="D1829" s="7"/>
    </row>
    <row r="1830" spans="4:4" x14ac:dyDescent="0.3">
      <c r="D1830" s="7"/>
    </row>
    <row r="1831" spans="4:4" x14ac:dyDescent="0.3">
      <c r="D1831" s="7"/>
    </row>
    <row r="1832" spans="4:4" x14ac:dyDescent="0.3">
      <c r="D1832" s="7"/>
    </row>
    <row r="1833" spans="4:4" x14ac:dyDescent="0.3">
      <c r="D1833" s="7"/>
    </row>
    <row r="1834" spans="4:4" x14ac:dyDescent="0.3">
      <c r="D1834" s="7"/>
    </row>
    <row r="1835" spans="4:4" x14ac:dyDescent="0.3">
      <c r="D1835" s="7"/>
    </row>
    <row r="1836" spans="4:4" x14ac:dyDescent="0.3">
      <c r="D1836" s="7"/>
    </row>
    <row r="1837" spans="4:4" x14ac:dyDescent="0.3">
      <c r="D1837" s="7"/>
    </row>
    <row r="1838" spans="4:4" x14ac:dyDescent="0.3">
      <c r="D1838" s="7"/>
    </row>
    <row r="1839" spans="4:4" x14ac:dyDescent="0.3">
      <c r="D1839" s="7"/>
    </row>
    <row r="1840" spans="4:4" x14ac:dyDescent="0.3">
      <c r="D1840" s="7"/>
    </row>
    <row r="1841" spans="4:4" x14ac:dyDescent="0.3">
      <c r="D1841" s="7"/>
    </row>
    <row r="1842" spans="4:4" x14ac:dyDescent="0.3">
      <c r="D1842" s="7"/>
    </row>
    <row r="1843" spans="4:4" x14ac:dyDescent="0.3">
      <c r="D1843" s="7"/>
    </row>
    <row r="1844" spans="4:4" x14ac:dyDescent="0.3">
      <c r="D1844" s="7"/>
    </row>
    <row r="1845" spans="4:4" x14ac:dyDescent="0.3">
      <c r="D1845" s="7"/>
    </row>
    <row r="1846" spans="4:4" x14ac:dyDescent="0.3">
      <c r="D1846" s="7"/>
    </row>
    <row r="1847" spans="4:4" x14ac:dyDescent="0.3">
      <c r="D1847" s="7"/>
    </row>
    <row r="1848" spans="4:4" x14ac:dyDescent="0.3">
      <c r="D1848" s="7"/>
    </row>
    <row r="1849" spans="4:4" x14ac:dyDescent="0.3">
      <c r="D1849" s="7"/>
    </row>
    <row r="1850" spans="4:4" x14ac:dyDescent="0.3">
      <c r="D1850" s="7"/>
    </row>
    <row r="1851" spans="4:4" x14ac:dyDescent="0.3">
      <c r="D1851" s="7"/>
    </row>
    <row r="1852" spans="4:4" x14ac:dyDescent="0.3">
      <c r="D1852" s="7"/>
    </row>
    <row r="1853" spans="4:4" x14ac:dyDescent="0.3">
      <c r="D1853" s="7"/>
    </row>
    <row r="1854" spans="4:4" x14ac:dyDescent="0.3">
      <c r="D1854" s="7"/>
    </row>
    <row r="1855" spans="4:4" x14ac:dyDescent="0.3">
      <c r="D1855" s="7"/>
    </row>
    <row r="1856" spans="4:4" x14ac:dyDescent="0.3">
      <c r="D1856" s="7"/>
    </row>
    <row r="1857" spans="4:4" x14ac:dyDescent="0.3">
      <c r="D1857" s="7"/>
    </row>
    <row r="1858" spans="4:4" x14ac:dyDescent="0.3">
      <c r="D1858" s="7"/>
    </row>
    <row r="1859" spans="4:4" x14ac:dyDescent="0.3">
      <c r="D1859" s="7"/>
    </row>
    <row r="1860" spans="4:4" x14ac:dyDescent="0.3">
      <c r="D1860" s="7"/>
    </row>
    <row r="1861" spans="4:4" x14ac:dyDescent="0.3">
      <c r="D1861" s="7"/>
    </row>
    <row r="1862" spans="4:4" x14ac:dyDescent="0.3">
      <c r="D1862" s="7"/>
    </row>
    <row r="1863" spans="4:4" x14ac:dyDescent="0.3">
      <c r="D1863" s="7"/>
    </row>
    <row r="1864" spans="4:4" x14ac:dyDescent="0.3">
      <c r="D1864" s="7"/>
    </row>
    <row r="1865" spans="4:4" x14ac:dyDescent="0.3">
      <c r="D1865" s="7"/>
    </row>
    <row r="1866" spans="4:4" x14ac:dyDescent="0.3">
      <c r="D1866" s="7"/>
    </row>
    <row r="1867" spans="4:4" x14ac:dyDescent="0.3">
      <c r="D1867" s="7"/>
    </row>
    <row r="1868" spans="4:4" x14ac:dyDescent="0.3">
      <c r="D1868" s="7"/>
    </row>
    <row r="1869" spans="4:4" x14ac:dyDescent="0.3">
      <c r="D1869" s="7"/>
    </row>
    <row r="1870" spans="4:4" x14ac:dyDescent="0.3">
      <c r="D1870" s="7"/>
    </row>
    <row r="1871" spans="4:4" x14ac:dyDescent="0.3">
      <c r="D1871" s="7"/>
    </row>
    <row r="1872" spans="4:4" x14ac:dyDescent="0.3">
      <c r="D1872" s="7"/>
    </row>
    <row r="1873" spans="4:4" x14ac:dyDescent="0.3">
      <c r="D1873" s="7"/>
    </row>
    <row r="1874" spans="4:4" x14ac:dyDescent="0.3">
      <c r="D1874" s="7"/>
    </row>
    <row r="1875" spans="4:4" x14ac:dyDescent="0.3">
      <c r="D1875" s="7"/>
    </row>
    <row r="1876" spans="4:4" x14ac:dyDescent="0.3">
      <c r="D1876" s="7"/>
    </row>
    <row r="1877" spans="4:4" x14ac:dyDescent="0.3">
      <c r="D1877" s="7"/>
    </row>
    <row r="1878" spans="4:4" x14ac:dyDescent="0.3">
      <c r="D1878" s="7"/>
    </row>
    <row r="1879" spans="4:4" x14ac:dyDescent="0.3">
      <c r="D1879" s="7"/>
    </row>
    <row r="1880" spans="4:4" x14ac:dyDescent="0.3">
      <c r="D1880" s="7"/>
    </row>
    <row r="1881" spans="4:4" x14ac:dyDescent="0.3">
      <c r="D1881" s="7"/>
    </row>
    <row r="1882" spans="4:4" x14ac:dyDescent="0.3">
      <c r="D1882" s="7"/>
    </row>
    <row r="1883" spans="4:4" x14ac:dyDescent="0.3">
      <c r="D1883" s="7"/>
    </row>
    <row r="1884" spans="4:4" x14ac:dyDescent="0.3">
      <c r="D1884" s="7"/>
    </row>
    <row r="1885" spans="4:4" x14ac:dyDescent="0.3">
      <c r="D1885" s="7"/>
    </row>
    <row r="1886" spans="4:4" x14ac:dyDescent="0.3">
      <c r="D1886" s="7"/>
    </row>
    <row r="1887" spans="4:4" x14ac:dyDescent="0.3">
      <c r="D1887" s="7"/>
    </row>
    <row r="1888" spans="4:4" x14ac:dyDescent="0.3">
      <c r="D1888" s="7"/>
    </row>
    <row r="1889" spans="4:4" x14ac:dyDescent="0.3">
      <c r="D1889" s="7"/>
    </row>
    <row r="1890" spans="4:4" x14ac:dyDescent="0.3">
      <c r="D1890" s="7"/>
    </row>
    <row r="1891" spans="4:4" x14ac:dyDescent="0.3">
      <c r="D1891" s="7"/>
    </row>
    <row r="1892" spans="4:4" x14ac:dyDescent="0.3">
      <c r="D1892" s="7"/>
    </row>
    <row r="1893" spans="4:4" x14ac:dyDescent="0.3">
      <c r="D1893" s="7"/>
    </row>
    <row r="1894" spans="4:4" x14ac:dyDescent="0.3">
      <c r="D1894" s="7"/>
    </row>
    <row r="1895" spans="4:4" x14ac:dyDescent="0.3">
      <c r="D1895" s="7"/>
    </row>
    <row r="1896" spans="4:4" x14ac:dyDescent="0.3">
      <c r="D1896" s="7"/>
    </row>
    <row r="1897" spans="4:4" x14ac:dyDescent="0.3">
      <c r="D1897" s="7"/>
    </row>
    <row r="1898" spans="4:4" x14ac:dyDescent="0.3">
      <c r="D1898" s="7"/>
    </row>
    <row r="1899" spans="4:4" x14ac:dyDescent="0.3">
      <c r="D1899" s="7"/>
    </row>
    <row r="1900" spans="4:4" x14ac:dyDescent="0.3">
      <c r="D1900" s="7"/>
    </row>
    <row r="1901" spans="4:4" x14ac:dyDescent="0.3">
      <c r="D1901" s="7"/>
    </row>
    <row r="1902" spans="4:4" x14ac:dyDescent="0.3">
      <c r="D1902" s="7"/>
    </row>
    <row r="1903" spans="4:4" x14ac:dyDescent="0.3">
      <c r="D1903" s="7"/>
    </row>
    <row r="1904" spans="4:4" x14ac:dyDescent="0.3">
      <c r="D1904" s="7"/>
    </row>
    <row r="1905" spans="4:4" x14ac:dyDescent="0.3">
      <c r="D1905" s="7"/>
    </row>
    <row r="1906" spans="4:4" x14ac:dyDescent="0.3">
      <c r="D1906" s="7"/>
    </row>
    <row r="1907" spans="4:4" x14ac:dyDescent="0.3">
      <c r="D1907" s="7"/>
    </row>
    <row r="1908" spans="4:4" x14ac:dyDescent="0.3">
      <c r="D1908" s="7"/>
    </row>
    <row r="1909" spans="4:4" x14ac:dyDescent="0.3">
      <c r="D1909" s="7"/>
    </row>
    <row r="1910" spans="4:4" x14ac:dyDescent="0.3">
      <c r="D1910" s="7"/>
    </row>
    <row r="1911" spans="4:4" x14ac:dyDescent="0.3">
      <c r="D1911" s="7"/>
    </row>
    <row r="1912" spans="4:4" x14ac:dyDescent="0.3">
      <c r="D1912" s="7"/>
    </row>
    <row r="1913" spans="4:4" x14ac:dyDescent="0.3">
      <c r="D1913" s="7"/>
    </row>
    <row r="1914" spans="4:4" x14ac:dyDescent="0.3">
      <c r="D1914" s="7"/>
    </row>
    <row r="1915" spans="4:4" x14ac:dyDescent="0.3">
      <c r="D1915" s="7"/>
    </row>
    <row r="1916" spans="4:4" x14ac:dyDescent="0.3">
      <c r="D1916" s="7"/>
    </row>
    <row r="1917" spans="4:4" x14ac:dyDescent="0.3">
      <c r="D1917" s="7"/>
    </row>
    <row r="1918" spans="4:4" x14ac:dyDescent="0.3">
      <c r="D1918" s="7"/>
    </row>
    <row r="1919" spans="4:4" x14ac:dyDescent="0.3">
      <c r="D1919" s="7"/>
    </row>
    <row r="1920" spans="4:4" x14ac:dyDescent="0.3">
      <c r="D1920" s="7"/>
    </row>
    <row r="1921" spans="4:4" x14ac:dyDescent="0.3">
      <c r="D1921" s="7"/>
    </row>
    <row r="1922" spans="4:4" x14ac:dyDescent="0.3">
      <c r="D1922" s="7"/>
    </row>
    <row r="1923" spans="4:4" x14ac:dyDescent="0.3">
      <c r="D1923" s="7"/>
    </row>
    <row r="1924" spans="4:4" x14ac:dyDescent="0.3">
      <c r="D1924" s="7"/>
    </row>
    <row r="1925" spans="4:4" x14ac:dyDescent="0.3">
      <c r="D1925" s="7"/>
    </row>
    <row r="1926" spans="4:4" x14ac:dyDescent="0.3">
      <c r="D1926" s="7"/>
    </row>
    <row r="1927" spans="4:4" x14ac:dyDescent="0.3">
      <c r="D1927" s="7"/>
    </row>
    <row r="1928" spans="4:4" x14ac:dyDescent="0.3">
      <c r="D1928" s="7"/>
    </row>
    <row r="1929" spans="4:4" x14ac:dyDescent="0.3">
      <c r="D1929" s="7"/>
    </row>
    <row r="1930" spans="4:4" x14ac:dyDescent="0.3">
      <c r="D1930" s="7"/>
    </row>
    <row r="1931" spans="4:4" x14ac:dyDescent="0.3">
      <c r="D1931" s="7"/>
    </row>
    <row r="1932" spans="4:4" x14ac:dyDescent="0.3">
      <c r="D1932" s="7"/>
    </row>
    <row r="1933" spans="4:4" x14ac:dyDescent="0.3">
      <c r="D1933" s="7"/>
    </row>
    <row r="1934" spans="4:4" x14ac:dyDescent="0.3">
      <c r="D1934" s="7"/>
    </row>
    <row r="1935" spans="4:4" x14ac:dyDescent="0.3">
      <c r="D1935" s="7"/>
    </row>
    <row r="1936" spans="4:4" x14ac:dyDescent="0.3">
      <c r="D1936" s="7"/>
    </row>
    <row r="1937" spans="4:4" x14ac:dyDescent="0.3">
      <c r="D1937" s="7"/>
    </row>
    <row r="1938" spans="4:4" x14ac:dyDescent="0.3">
      <c r="D1938" s="7"/>
    </row>
    <row r="1939" spans="4:4" x14ac:dyDescent="0.3">
      <c r="D1939" s="7"/>
    </row>
    <row r="1940" spans="4:4" x14ac:dyDescent="0.3">
      <c r="D1940" s="7"/>
    </row>
    <row r="1941" spans="4:4" x14ac:dyDescent="0.3">
      <c r="D1941" s="7"/>
    </row>
    <row r="1942" spans="4:4" x14ac:dyDescent="0.3">
      <c r="D1942" s="7"/>
    </row>
    <row r="1943" spans="4:4" x14ac:dyDescent="0.3">
      <c r="D1943" s="7"/>
    </row>
    <row r="1944" spans="4:4" x14ac:dyDescent="0.3">
      <c r="D1944" s="7"/>
    </row>
    <row r="1945" spans="4:4" x14ac:dyDescent="0.3">
      <c r="D1945" s="7"/>
    </row>
    <row r="1946" spans="4:4" x14ac:dyDescent="0.3">
      <c r="D1946" s="7"/>
    </row>
    <row r="1947" spans="4:4" x14ac:dyDescent="0.3">
      <c r="D1947" s="7"/>
    </row>
    <row r="1948" spans="4:4" x14ac:dyDescent="0.3">
      <c r="D1948" s="7"/>
    </row>
    <row r="1949" spans="4:4" x14ac:dyDescent="0.3">
      <c r="D1949" s="7"/>
    </row>
    <row r="1950" spans="4:4" x14ac:dyDescent="0.3">
      <c r="D1950" s="7"/>
    </row>
    <row r="1951" spans="4:4" x14ac:dyDescent="0.3">
      <c r="D1951" s="7"/>
    </row>
    <row r="1952" spans="4:4" x14ac:dyDescent="0.3">
      <c r="D1952" s="7"/>
    </row>
    <row r="1953" spans="4:4" x14ac:dyDescent="0.3">
      <c r="D1953" s="7"/>
    </row>
    <row r="1954" spans="4:4" x14ac:dyDescent="0.3">
      <c r="D1954" s="7"/>
    </row>
    <row r="1955" spans="4:4" x14ac:dyDescent="0.3">
      <c r="D1955" s="7"/>
    </row>
    <row r="1956" spans="4:4" x14ac:dyDescent="0.3">
      <c r="D1956" s="7"/>
    </row>
    <row r="1957" spans="4:4" x14ac:dyDescent="0.3">
      <c r="D1957" s="7"/>
    </row>
    <row r="1958" spans="4:4" x14ac:dyDescent="0.3">
      <c r="D1958" s="7"/>
    </row>
    <row r="1959" spans="4:4" x14ac:dyDescent="0.3">
      <c r="D1959" s="7"/>
    </row>
    <row r="1960" spans="4:4" x14ac:dyDescent="0.3">
      <c r="D1960" s="7"/>
    </row>
    <row r="1961" spans="4:4" x14ac:dyDescent="0.3">
      <c r="D1961" s="7"/>
    </row>
    <row r="1962" spans="4:4" x14ac:dyDescent="0.3">
      <c r="D1962" s="7"/>
    </row>
    <row r="1963" spans="4:4" x14ac:dyDescent="0.3">
      <c r="D1963" s="7"/>
    </row>
    <row r="1964" spans="4:4" x14ac:dyDescent="0.3">
      <c r="D1964" s="7"/>
    </row>
    <row r="1965" spans="4:4" x14ac:dyDescent="0.3">
      <c r="D1965" s="7"/>
    </row>
    <row r="1966" spans="4:4" x14ac:dyDescent="0.3">
      <c r="D1966" s="7"/>
    </row>
    <row r="1967" spans="4:4" x14ac:dyDescent="0.3">
      <c r="D1967" s="7"/>
    </row>
    <row r="1968" spans="4:4" x14ac:dyDescent="0.3">
      <c r="D1968" s="7"/>
    </row>
    <row r="1969" spans="4:4" x14ac:dyDescent="0.3">
      <c r="D1969" s="7"/>
    </row>
    <row r="1970" spans="4:4" x14ac:dyDescent="0.3">
      <c r="D1970" s="7"/>
    </row>
    <row r="1971" spans="4:4" x14ac:dyDescent="0.3">
      <c r="D1971" s="7"/>
    </row>
    <row r="1972" spans="4:4" x14ac:dyDescent="0.3">
      <c r="D1972" s="7"/>
    </row>
    <row r="1973" spans="4:4" x14ac:dyDescent="0.3">
      <c r="D1973" s="7"/>
    </row>
    <row r="1974" spans="4:4" x14ac:dyDescent="0.3">
      <c r="D1974" s="7"/>
    </row>
    <row r="1975" spans="4:4" x14ac:dyDescent="0.3">
      <c r="D1975" s="7"/>
    </row>
    <row r="1976" spans="4:4" x14ac:dyDescent="0.3">
      <c r="D1976" s="7"/>
    </row>
    <row r="1977" spans="4:4" x14ac:dyDescent="0.3">
      <c r="D1977" s="7"/>
    </row>
    <row r="1978" spans="4:4" x14ac:dyDescent="0.3">
      <c r="D1978" s="7"/>
    </row>
    <row r="1979" spans="4:4" x14ac:dyDescent="0.3">
      <c r="D1979" s="7"/>
    </row>
    <row r="1980" spans="4:4" x14ac:dyDescent="0.3">
      <c r="D1980" s="7"/>
    </row>
    <row r="1981" spans="4:4" x14ac:dyDescent="0.3">
      <c r="D1981" s="7"/>
    </row>
    <row r="1982" spans="4:4" x14ac:dyDescent="0.3">
      <c r="D1982" s="7"/>
    </row>
    <row r="1983" spans="4:4" x14ac:dyDescent="0.3">
      <c r="D1983" s="7"/>
    </row>
    <row r="1984" spans="4:4" x14ac:dyDescent="0.3">
      <c r="D1984" s="7"/>
    </row>
    <row r="1985" spans="4:4" x14ac:dyDescent="0.3">
      <c r="D1985" s="7"/>
    </row>
    <row r="1986" spans="4:4" x14ac:dyDescent="0.3">
      <c r="D1986" s="7"/>
    </row>
    <row r="1987" spans="4:4" x14ac:dyDescent="0.3">
      <c r="D1987" s="7"/>
    </row>
    <row r="1988" spans="4:4" x14ac:dyDescent="0.3">
      <c r="D1988" s="7"/>
    </row>
    <row r="1989" spans="4:4" x14ac:dyDescent="0.3">
      <c r="D1989" s="7"/>
    </row>
    <row r="1990" spans="4:4" x14ac:dyDescent="0.3">
      <c r="D1990" s="7"/>
    </row>
    <row r="1991" spans="4:4" x14ac:dyDescent="0.3">
      <c r="D1991" s="7"/>
    </row>
    <row r="1992" spans="4:4" x14ac:dyDescent="0.3">
      <c r="D1992" s="7"/>
    </row>
    <row r="1993" spans="4:4" x14ac:dyDescent="0.3">
      <c r="D1993" s="7"/>
    </row>
    <row r="1994" spans="4:4" x14ac:dyDescent="0.3">
      <c r="D1994" s="7"/>
    </row>
    <row r="1995" spans="4:4" x14ac:dyDescent="0.3">
      <c r="D1995" s="7"/>
    </row>
    <row r="1996" spans="4:4" x14ac:dyDescent="0.3">
      <c r="D1996" s="7"/>
    </row>
    <row r="1997" spans="4:4" x14ac:dyDescent="0.3">
      <c r="D1997" s="7"/>
    </row>
    <row r="1998" spans="4:4" x14ac:dyDescent="0.3">
      <c r="D1998" s="7"/>
    </row>
    <row r="1999" spans="4:4" x14ac:dyDescent="0.3">
      <c r="D1999" s="7"/>
    </row>
    <row r="2000" spans="4:4" x14ac:dyDescent="0.3">
      <c r="D2000" s="7"/>
    </row>
    <row r="2001" spans="4:4" x14ac:dyDescent="0.3">
      <c r="D2001" s="7"/>
    </row>
    <row r="2002" spans="4:4" x14ac:dyDescent="0.3">
      <c r="D2002" s="7"/>
    </row>
    <row r="2003" spans="4:4" x14ac:dyDescent="0.3">
      <c r="D2003" s="7"/>
    </row>
    <row r="2004" spans="4:4" x14ac:dyDescent="0.3">
      <c r="D2004" s="7"/>
    </row>
    <row r="2005" spans="4:4" x14ac:dyDescent="0.3">
      <c r="D2005" s="7"/>
    </row>
    <row r="2006" spans="4:4" x14ac:dyDescent="0.3">
      <c r="D2006" s="7"/>
    </row>
    <row r="2007" spans="4:4" x14ac:dyDescent="0.3">
      <c r="D2007" s="7"/>
    </row>
    <row r="2008" spans="4:4" x14ac:dyDescent="0.3">
      <c r="D2008" s="7"/>
    </row>
    <row r="2009" spans="4:4" x14ac:dyDescent="0.3">
      <c r="D2009" s="7"/>
    </row>
    <row r="2010" spans="4:4" x14ac:dyDescent="0.3">
      <c r="D2010" s="7"/>
    </row>
    <row r="2011" spans="4:4" x14ac:dyDescent="0.3">
      <c r="D2011" s="7"/>
    </row>
    <row r="2012" spans="4:4" x14ac:dyDescent="0.3">
      <c r="D2012" s="7"/>
    </row>
    <row r="2013" spans="4:4" x14ac:dyDescent="0.3">
      <c r="D2013" s="7"/>
    </row>
    <row r="2014" spans="4:4" x14ac:dyDescent="0.3">
      <c r="D2014" s="7"/>
    </row>
    <row r="2015" spans="4:4" x14ac:dyDescent="0.3">
      <c r="D2015" s="7"/>
    </row>
    <row r="2016" spans="4:4" x14ac:dyDescent="0.3">
      <c r="D2016" s="7"/>
    </row>
    <row r="2017" spans="4:4" x14ac:dyDescent="0.3">
      <c r="D2017" s="7"/>
    </row>
    <row r="2018" spans="4:4" x14ac:dyDescent="0.3">
      <c r="D2018" s="7"/>
    </row>
    <row r="2019" spans="4:4" x14ac:dyDescent="0.3">
      <c r="D2019" s="7"/>
    </row>
    <row r="2020" spans="4:4" x14ac:dyDescent="0.3">
      <c r="D2020" s="7"/>
    </row>
    <row r="2021" spans="4:4" x14ac:dyDescent="0.3">
      <c r="D2021" s="7"/>
    </row>
    <row r="2022" spans="4:4" x14ac:dyDescent="0.3">
      <c r="D2022" s="7"/>
    </row>
    <row r="2023" spans="4:4" x14ac:dyDescent="0.3">
      <c r="D2023" s="7"/>
    </row>
    <row r="2024" spans="4:4" x14ac:dyDescent="0.3">
      <c r="D2024" s="7"/>
    </row>
    <row r="2025" spans="4:4" x14ac:dyDescent="0.3">
      <c r="D2025" s="7"/>
    </row>
    <row r="2026" spans="4:4" x14ac:dyDescent="0.3">
      <c r="D2026" s="7"/>
    </row>
    <row r="2027" spans="4:4" x14ac:dyDescent="0.3">
      <c r="D2027" s="7"/>
    </row>
    <row r="2028" spans="4:4" x14ac:dyDescent="0.3">
      <c r="D2028" s="7"/>
    </row>
    <row r="2029" spans="4:4" x14ac:dyDescent="0.3">
      <c r="D2029" s="7"/>
    </row>
    <row r="2030" spans="4:4" x14ac:dyDescent="0.3">
      <c r="D2030" s="7"/>
    </row>
    <row r="2031" spans="4:4" x14ac:dyDescent="0.3">
      <c r="D2031" s="7"/>
    </row>
    <row r="2032" spans="4:4" x14ac:dyDescent="0.3">
      <c r="D2032" s="7"/>
    </row>
    <row r="2033" spans="4:4" x14ac:dyDescent="0.3">
      <c r="D2033" s="7"/>
    </row>
    <row r="2034" spans="4:4" x14ac:dyDescent="0.3">
      <c r="D2034" s="7"/>
    </row>
    <row r="2035" spans="4:4" x14ac:dyDescent="0.3">
      <c r="D2035" s="7"/>
    </row>
    <row r="2036" spans="4:4" x14ac:dyDescent="0.3">
      <c r="D2036" s="7"/>
    </row>
    <row r="2037" spans="4:4" x14ac:dyDescent="0.3">
      <c r="D2037" s="7"/>
    </row>
    <row r="2038" spans="4:4" x14ac:dyDescent="0.3">
      <c r="D2038" s="7"/>
    </row>
    <row r="2039" spans="4:4" x14ac:dyDescent="0.3">
      <c r="D2039" s="7"/>
    </row>
    <row r="2040" spans="4:4" x14ac:dyDescent="0.3">
      <c r="D2040" s="7"/>
    </row>
    <row r="2041" spans="4:4" x14ac:dyDescent="0.3">
      <c r="D2041" s="7"/>
    </row>
    <row r="2042" spans="4:4" x14ac:dyDescent="0.3">
      <c r="D2042" s="7"/>
    </row>
    <row r="2043" spans="4:4" x14ac:dyDescent="0.3">
      <c r="D2043" s="7"/>
    </row>
    <row r="2044" spans="4:4" x14ac:dyDescent="0.3">
      <c r="D2044" s="7"/>
    </row>
    <row r="2045" spans="4:4" x14ac:dyDescent="0.3">
      <c r="D2045" s="7"/>
    </row>
    <row r="2046" spans="4:4" x14ac:dyDescent="0.3">
      <c r="D2046" s="7"/>
    </row>
    <row r="2047" spans="4:4" x14ac:dyDescent="0.3">
      <c r="D2047" s="7"/>
    </row>
    <row r="2048" spans="4:4" x14ac:dyDescent="0.3">
      <c r="D2048" s="7"/>
    </row>
    <row r="2049" spans="4:4" x14ac:dyDescent="0.3">
      <c r="D2049" s="7"/>
    </row>
    <row r="2050" spans="4:4" x14ac:dyDescent="0.3">
      <c r="D2050" s="7"/>
    </row>
    <row r="2051" spans="4:4" x14ac:dyDescent="0.3">
      <c r="D2051" s="7"/>
    </row>
    <row r="2052" spans="4:4" x14ac:dyDescent="0.3">
      <c r="D2052" s="7"/>
    </row>
    <row r="2053" spans="4:4" x14ac:dyDescent="0.3">
      <c r="D2053" s="7"/>
    </row>
    <row r="2054" spans="4:4" x14ac:dyDescent="0.3">
      <c r="D2054" s="7"/>
    </row>
    <row r="2055" spans="4:4" x14ac:dyDescent="0.3">
      <c r="D2055" s="7"/>
    </row>
    <row r="2056" spans="4:4" x14ac:dyDescent="0.3">
      <c r="D2056" s="7"/>
    </row>
    <row r="2057" spans="4:4" x14ac:dyDescent="0.3">
      <c r="D2057" s="7"/>
    </row>
    <row r="2058" spans="4:4" x14ac:dyDescent="0.3">
      <c r="D2058" s="7"/>
    </row>
    <row r="2059" spans="4:4" x14ac:dyDescent="0.3">
      <c r="D2059" s="7"/>
    </row>
    <row r="2060" spans="4:4" x14ac:dyDescent="0.3">
      <c r="D2060" s="7"/>
    </row>
    <row r="2061" spans="4:4" x14ac:dyDescent="0.3">
      <c r="D2061" s="7"/>
    </row>
    <row r="2062" spans="4:4" x14ac:dyDescent="0.3">
      <c r="D2062" s="7"/>
    </row>
    <row r="2063" spans="4:4" x14ac:dyDescent="0.3">
      <c r="D2063" s="7"/>
    </row>
    <row r="2064" spans="4:4" x14ac:dyDescent="0.3">
      <c r="D2064" s="7"/>
    </row>
    <row r="2065" spans="4:4" x14ac:dyDescent="0.3">
      <c r="D2065" s="7"/>
    </row>
    <row r="2066" spans="4:4" x14ac:dyDescent="0.3">
      <c r="D2066" s="7"/>
    </row>
    <row r="2067" spans="4:4" x14ac:dyDescent="0.3">
      <c r="D2067" s="7"/>
    </row>
    <row r="2068" spans="4:4" x14ac:dyDescent="0.3">
      <c r="D2068" s="7"/>
    </row>
    <row r="2069" spans="4:4" x14ac:dyDescent="0.3">
      <c r="D2069" s="7"/>
    </row>
    <row r="2070" spans="4:4" x14ac:dyDescent="0.3">
      <c r="D2070" s="7"/>
    </row>
    <row r="2071" spans="4:4" x14ac:dyDescent="0.3">
      <c r="D2071" s="7"/>
    </row>
    <row r="2072" spans="4:4" x14ac:dyDescent="0.3">
      <c r="D2072" s="7"/>
    </row>
    <row r="2073" spans="4:4" x14ac:dyDescent="0.3">
      <c r="D2073" s="7"/>
    </row>
    <row r="2074" spans="4:4" x14ac:dyDescent="0.3">
      <c r="D2074" s="7"/>
    </row>
    <row r="2075" spans="4:4" x14ac:dyDescent="0.3">
      <c r="D2075" s="7"/>
    </row>
    <row r="2076" spans="4:4" x14ac:dyDescent="0.3">
      <c r="D2076" s="7"/>
    </row>
    <row r="2077" spans="4:4" x14ac:dyDescent="0.3">
      <c r="D2077" s="7"/>
    </row>
    <row r="2078" spans="4:4" x14ac:dyDescent="0.3">
      <c r="D2078" s="7"/>
    </row>
    <row r="2079" spans="4:4" x14ac:dyDescent="0.3">
      <c r="D2079" s="7"/>
    </row>
    <row r="2080" spans="4:4" x14ac:dyDescent="0.3">
      <c r="D2080" s="7"/>
    </row>
    <row r="2081" spans="4:4" x14ac:dyDescent="0.3">
      <c r="D2081" s="7"/>
    </row>
    <row r="2082" spans="4:4" x14ac:dyDescent="0.3">
      <c r="D2082" s="7"/>
    </row>
    <row r="2083" spans="4:4" x14ac:dyDescent="0.3">
      <c r="D2083" s="7"/>
    </row>
    <row r="2084" spans="4:4" x14ac:dyDescent="0.3">
      <c r="D2084" s="7"/>
    </row>
    <row r="2085" spans="4:4" x14ac:dyDescent="0.3">
      <c r="D2085" s="7"/>
    </row>
    <row r="2086" spans="4:4" x14ac:dyDescent="0.3">
      <c r="D2086" s="7"/>
    </row>
    <row r="2087" spans="4:4" x14ac:dyDescent="0.3">
      <c r="D2087" s="7"/>
    </row>
    <row r="2088" spans="4:4" x14ac:dyDescent="0.3">
      <c r="D2088" s="7"/>
    </row>
    <row r="2089" spans="4:4" x14ac:dyDescent="0.3">
      <c r="D2089" s="7"/>
    </row>
    <row r="2090" spans="4:4" x14ac:dyDescent="0.3">
      <c r="D2090" s="7"/>
    </row>
    <row r="2091" spans="4:4" x14ac:dyDescent="0.3">
      <c r="D2091" s="7"/>
    </row>
    <row r="2092" spans="4:4" x14ac:dyDescent="0.3">
      <c r="D2092" s="7"/>
    </row>
    <row r="2093" spans="4:4" x14ac:dyDescent="0.3">
      <c r="D2093" s="7"/>
    </row>
    <row r="2094" spans="4:4" x14ac:dyDescent="0.3">
      <c r="D2094" s="7"/>
    </row>
    <row r="2095" spans="4:4" x14ac:dyDescent="0.3">
      <c r="D2095" s="7"/>
    </row>
    <row r="2096" spans="4:4" x14ac:dyDescent="0.3">
      <c r="D2096" s="7"/>
    </row>
    <row r="2097" spans="4:4" x14ac:dyDescent="0.3">
      <c r="D2097" s="7"/>
    </row>
    <row r="2098" spans="4:4" x14ac:dyDescent="0.3">
      <c r="D2098" s="7"/>
    </row>
    <row r="2099" spans="4:4" x14ac:dyDescent="0.3">
      <c r="D2099" s="7"/>
    </row>
    <row r="2100" spans="4:4" x14ac:dyDescent="0.3">
      <c r="D2100" s="7"/>
    </row>
    <row r="2101" spans="4:4" x14ac:dyDescent="0.3">
      <c r="D2101" s="7"/>
    </row>
    <row r="2102" spans="4:4" x14ac:dyDescent="0.3">
      <c r="D2102" s="7"/>
    </row>
    <row r="2103" spans="4:4" x14ac:dyDescent="0.3">
      <c r="D2103" s="7"/>
    </row>
    <row r="2104" spans="4:4" x14ac:dyDescent="0.3">
      <c r="D2104" s="7"/>
    </row>
    <row r="2105" spans="4:4" x14ac:dyDescent="0.3">
      <c r="D2105" s="7"/>
    </row>
    <row r="2106" spans="4:4" x14ac:dyDescent="0.3">
      <c r="D2106" s="7"/>
    </row>
    <row r="2107" spans="4:4" x14ac:dyDescent="0.3">
      <c r="D2107" s="7"/>
    </row>
    <row r="2108" spans="4:4" x14ac:dyDescent="0.3">
      <c r="D2108" s="7"/>
    </row>
    <row r="2109" spans="4:4" x14ac:dyDescent="0.3">
      <c r="D2109" s="7"/>
    </row>
    <row r="2110" spans="4:4" x14ac:dyDescent="0.3">
      <c r="D2110" s="7"/>
    </row>
    <row r="2111" spans="4:4" x14ac:dyDescent="0.3">
      <c r="D2111" s="7"/>
    </row>
    <row r="2112" spans="4:4" x14ac:dyDescent="0.3">
      <c r="D2112" s="7"/>
    </row>
    <row r="2113" spans="4:4" x14ac:dyDescent="0.3">
      <c r="D2113" s="7"/>
    </row>
    <row r="2114" spans="4:4" x14ac:dyDescent="0.3">
      <c r="D2114" s="7"/>
    </row>
    <row r="2115" spans="4:4" x14ac:dyDescent="0.3">
      <c r="D2115" s="7"/>
    </row>
    <row r="2116" spans="4:4" x14ac:dyDescent="0.3">
      <c r="D2116" s="7"/>
    </row>
    <row r="2117" spans="4:4" x14ac:dyDescent="0.3">
      <c r="D2117" s="7"/>
    </row>
    <row r="2118" spans="4:4" x14ac:dyDescent="0.3">
      <c r="D2118" s="7"/>
    </row>
    <row r="2119" spans="4:4" x14ac:dyDescent="0.3">
      <c r="D2119" s="7"/>
    </row>
    <row r="2120" spans="4:4" x14ac:dyDescent="0.3">
      <c r="D2120" s="7"/>
    </row>
    <row r="2121" spans="4:4" x14ac:dyDescent="0.3">
      <c r="D2121" s="7"/>
    </row>
    <row r="2122" spans="4:4" x14ac:dyDescent="0.3">
      <c r="D2122" s="7"/>
    </row>
    <row r="2123" spans="4:4" x14ac:dyDescent="0.3">
      <c r="D2123" s="7"/>
    </row>
    <row r="2124" spans="4:4" x14ac:dyDescent="0.3">
      <c r="D2124" s="7"/>
    </row>
    <row r="2125" spans="4:4" x14ac:dyDescent="0.3">
      <c r="D2125" s="7"/>
    </row>
    <row r="2126" spans="4:4" x14ac:dyDescent="0.3">
      <c r="D2126" s="7"/>
    </row>
    <row r="2127" spans="4:4" x14ac:dyDescent="0.3">
      <c r="D2127" s="7"/>
    </row>
    <row r="2128" spans="4:4" x14ac:dyDescent="0.3">
      <c r="D2128" s="7"/>
    </row>
    <row r="2129" spans="4:4" x14ac:dyDescent="0.3">
      <c r="D2129" s="7"/>
    </row>
    <row r="2130" spans="4:4" x14ac:dyDescent="0.3">
      <c r="D2130" s="7"/>
    </row>
    <row r="2131" spans="4:4" x14ac:dyDescent="0.3">
      <c r="D2131" s="7"/>
    </row>
    <row r="2132" spans="4:4" x14ac:dyDescent="0.3">
      <c r="D2132" s="7"/>
    </row>
    <row r="2133" spans="4:4" x14ac:dyDescent="0.3">
      <c r="D2133" s="7"/>
    </row>
    <row r="2134" spans="4:4" x14ac:dyDescent="0.3">
      <c r="D2134" s="7"/>
    </row>
    <row r="2135" spans="4:4" x14ac:dyDescent="0.3">
      <c r="D2135" s="7"/>
    </row>
    <row r="2136" spans="4:4" x14ac:dyDescent="0.3">
      <c r="D2136" s="7"/>
    </row>
    <row r="2137" spans="4:4" x14ac:dyDescent="0.3">
      <c r="D2137" s="7"/>
    </row>
    <row r="2138" spans="4:4" x14ac:dyDescent="0.3">
      <c r="D2138" s="7"/>
    </row>
    <row r="2139" spans="4:4" x14ac:dyDescent="0.3">
      <c r="D2139" s="7"/>
    </row>
    <row r="2140" spans="4:4" x14ac:dyDescent="0.3">
      <c r="D2140" s="7"/>
    </row>
    <row r="2141" spans="4:4" x14ac:dyDescent="0.3">
      <c r="D2141" s="7"/>
    </row>
    <row r="2142" spans="4:4" x14ac:dyDescent="0.3">
      <c r="D2142" s="7"/>
    </row>
    <row r="2143" spans="4:4" x14ac:dyDescent="0.3">
      <c r="D2143" s="7"/>
    </row>
    <row r="2144" spans="4:4" x14ac:dyDescent="0.3">
      <c r="D2144" s="7"/>
    </row>
    <row r="2145" spans="4:4" x14ac:dyDescent="0.3">
      <c r="D2145" s="7"/>
    </row>
    <row r="2146" spans="4:4" x14ac:dyDescent="0.3">
      <c r="D2146" s="7"/>
    </row>
    <row r="2147" spans="4:4" x14ac:dyDescent="0.3">
      <c r="D2147" s="7"/>
    </row>
    <row r="2148" spans="4:4" x14ac:dyDescent="0.3">
      <c r="D2148" s="7"/>
    </row>
    <row r="2149" spans="4:4" x14ac:dyDescent="0.3">
      <c r="D2149" s="7"/>
    </row>
    <row r="2150" spans="4:4" x14ac:dyDescent="0.3">
      <c r="D2150" s="7"/>
    </row>
    <row r="2151" spans="4:4" x14ac:dyDescent="0.3">
      <c r="D2151" s="7"/>
    </row>
    <row r="2152" spans="4:4" x14ac:dyDescent="0.3">
      <c r="D2152" s="7"/>
    </row>
    <row r="2153" spans="4:4" x14ac:dyDescent="0.3">
      <c r="D2153" s="7"/>
    </row>
    <row r="2154" spans="4:4" x14ac:dyDescent="0.3">
      <c r="D2154" s="7"/>
    </row>
    <row r="2155" spans="4:4" x14ac:dyDescent="0.3">
      <c r="D2155" s="7"/>
    </row>
    <row r="2156" spans="4:4" x14ac:dyDescent="0.3">
      <c r="D2156" s="7"/>
    </row>
    <row r="2157" spans="4:4" x14ac:dyDescent="0.3">
      <c r="D2157" s="7"/>
    </row>
    <row r="2158" spans="4:4" x14ac:dyDescent="0.3">
      <c r="D2158" s="7"/>
    </row>
    <row r="2159" spans="4:4" x14ac:dyDescent="0.3">
      <c r="D2159" s="7"/>
    </row>
    <row r="2160" spans="4:4" x14ac:dyDescent="0.3">
      <c r="D2160" s="7"/>
    </row>
    <row r="2161" spans="4:4" x14ac:dyDescent="0.3">
      <c r="D2161" s="7"/>
    </row>
    <row r="2162" spans="4:4" x14ac:dyDescent="0.3">
      <c r="D2162" s="7"/>
    </row>
    <row r="2163" spans="4:4" x14ac:dyDescent="0.3">
      <c r="D2163" s="7"/>
    </row>
    <row r="2164" spans="4:4" x14ac:dyDescent="0.3">
      <c r="D2164" s="7"/>
    </row>
    <row r="2165" spans="4:4" x14ac:dyDescent="0.3">
      <c r="D2165" s="7"/>
    </row>
    <row r="2166" spans="4:4" x14ac:dyDescent="0.3">
      <c r="D2166" s="7"/>
    </row>
    <row r="2167" spans="4:4" x14ac:dyDescent="0.3">
      <c r="D2167" s="7"/>
    </row>
    <row r="2168" spans="4:4" x14ac:dyDescent="0.3">
      <c r="D2168" s="7"/>
    </row>
    <row r="2169" spans="4:4" x14ac:dyDescent="0.3">
      <c r="D2169" s="7"/>
    </row>
    <row r="2170" spans="4:4" x14ac:dyDescent="0.3">
      <c r="D2170" s="7"/>
    </row>
    <row r="2171" spans="4:4" x14ac:dyDescent="0.3">
      <c r="D2171" s="7"/>
    </row>
    <row r="2172" spans="4:4" x14ac:dyDescent="0.3">
      <c r="D2172" s="7"/>
    </row>
    <row r="2173" spans="4:4" x14ac:dyDescent="0.3">
      <c r="D2173" s="7"/>
    </row>
    <row r="2174" spans="4:4" x14ac:dyDescent="0.3">
      <c r="D2174" s="7"/>
    </row>
    <row r="2175" spans="4:4" x14ac:dyDescent="0.3">
      <c r="D2175" s="7"/>
    </row>
    <row r="2176" spans="4:4" x14ac:dyDescent="0.3">
      <c r="D2176" s="7"/>
    </row>
    <row r="2177" spans="4:4" x14ac:dyDescent="0.3">
      <c r="D2177" s="7"/>
    </row>
    <row r="2178" spans="4:4" x14ac:dyDescent="0.3">
      <c r="D2178" s="7"/>
    </row>
    <row r="2179" spans="4:4" x14ac:dyDescent="0.3">
      <c r="D2179" s="7"/>
    </row>
    <row r="2180" spans="4:4" x14ac:dyDescent="0.3">
      <c r="D2180" s="7"/>
    </row>
    <row r="2181" spans="4:4" x14ac:dyDescent="0.3">
      <c r="D2181" s="7"/>
    </row>
    <row r="2182" spans="4:4" x14ac:dyDescent="0.3">
      <c r="D2182" s="7"/>
    </row>
    <row r="2183" spans="4:4" x14ac:dyDescent="0.3">
      <c r="D2183" s="7"/>
    </row>
    <row r="2184" spans="4:4" x14ac:dyDescent="0.3">
      <c r="D2184" s="7"/>
    </row>
    <row r="2185" spans="4:4" x14ac:dyDescent="0.3">
      <c r="D2185" s="7"/>
    </row>
    <row r="2186" spans="4:4" x14ac:dyDescent="0.3">
      <c r="D2186" s="7"/>
    </row>
    <row r="2187" spans="4:4" x14ac:dyDescent="0.3">
      <c r="D2187" s="7"/>
    </row>
    <row r="2188" spans="4:4" x14ac:dyDescent="0.3">
      <c r="D2188" s="7"/>
    </row>
    <row r="2189" spans="4:4" x14ac:dyDescent="0.3">
      <c r="D2189" s="7"/>
    </row>
    <row r="2190" spans="4:4" x14ac:dyDescent="0.3">
      <c r="D2190" s="7"/>
    </row>
    <row r="2191" spans="4:4" x14ac:dyDescent="0.3">
      <c r="D2191" s="7"/>
    </row>
    <row r="2192" spans="4:4" x14ac:dyDescent="0.3">
      <c r="D2192" s="7"/>
    </row>
    <row r="2193" spans="4:4" x14ac:dyDescent="0.3">
      <c r="D2193" s="7"/>
    </row>
    <row r="2194" spans="4:4" x14ac:dyDescent="0.3">
      <c r="D2194" s="7"/>
    </row>
    <row r="2195" spans="4:4" x14ac:dyDescent="0.3">
      <c r="D2195" s="7"/>
    </row>
    <row r="2196" spans="4:4" x14ac:dyDescent="0.3">
      <c r="D2196" s="7"/>
    </row>
    <row r="2197" spans="4:4" x14ac:dyDescent="0.3">
      <c r="D2197" s="7"/>
    </row>
    <row r="2198" spans="4:4" x14ac:dyDescent="0.3">
      <c r="D2198" s="7"/>
    </row>
    <row r="2199" spans="4:4" x14ac:dyDescent="0.3">
      <c r="D2199" s="7"/>
    </row>
    <row r="2200" spans="4:4" x14ac:dyDescent="0.3">
      <c r="D2200" s="7"/>
    </row>
    <row r="2201" spans="4:4" x14ac:dyDescent="0.3">
      <c r="D2201" s="7"/>
    </row>
    <row r="2202" spans="4:4" x14ac:dyDescent="0.3">
      <c r="D2202" s="7"/>
    </row>
    <row r="2203" spans="4:4" x14ac:dyDescent="0.3">
      <c r="D2203" s="7"/>
    </row>
    <row r="2204" spans="4:4" x14ac:dyDescent="0.3">
      <c r="D2204" s="7"/>
    </row>
    <row r="2205" spans="4:4" x14ac:dyDescent="0.3">
      <c r="D2205" s="7"/>
    </row>
    <row r="2206" spans="4:4" x14ac:dyDescent="0.3">
      <c r="D2206" s="7"/>
    </row>
    <row r="2207" spans="4:4" x14ac:dyDescent="0.3">
      <c r="D2207" s="7"/>
    </row>
    <row r="2208" spans="4:4" x14ac:dyDescent="0.3">
      <c r="D2208" s="7"/>
    </row>
    <row r="2209" spans="4:4" x14ac:dyDescent="0.3">
      <c r="D2209" s="7"/>
    </row>
    <row r="2210" spans="4:4" x14ac:dyDescent="0.3">
      <c r="D2210" s="7"/>
    </row>
    <row r="2211" spans="4:4" x14ac:dyDescent="0.3">
      <c r="D2211" s="7"/>
    </row>
    <row r="2212" spans="4:4" x14ac:dyDescent="0.3">
      <c r="D2212" s="7"/>
    </row>
    <row r="2213" spans="4:4" x14ac:dyDescent="0.3">
      <c r="D2213" s="7"/>
    </row>
    <row r="2214" spans="4:4" x14ac:dyDescent="0.3">
      <c r="D2214" s="7"/>
    </row>
    <row r="2215" spans="4:4" x14ac:dyDescent="0.3">
      <c r="D2215" s="7"/>
    </row>
    <row r="2216" spans="4:4" x14ac:dyDescent="0.3">
      <c r="D2216" s="7"/>
    </row>
    <row r="2217" spans="4:4" x14ac:dyDescent="0.3">
      <c r="D2217" s="7"/>
    </row>
    <row r="2218" spans="4:4" x14ac:dyDescent="0.3">
      <c r="D2218" s="7"/>
    </row>
    <row r="2219" spans="4:4" x14ac:dyDescent="0.3">
      <c r="D2219" s="7"/>
    </row>
    <row r="2220" spans="4:4" x14ac:dyDescent="0.3">
      <c r="D2220" s="7"/>
    </row>
    <row r="2221" spans="4:4" x14ac:dyDescent="0.3">
      <c r="D2221" s="7"/>
    </row>
    <row r="2222" spans="4:4" x14ac:dyDescent="0.3">
      <c r="D2222" s="7"/>
    </row>
    <row r="2223" spans="4:4" x14ac:dyDescent="0.3">
      <c r="D2223" s="7"/>
    </row>
    <row r="2224" spans="4:4" x14ac:dyDescent="0.3">
      <c r="D2224" s="7"/>
    </row>
    <row r="2225" spans="4:4" x14ac:dyDescent="0.3">
      <c r="D2225" s="7"/>
    </row>
    <row r="2226" spans="4:4" x14ac:dyDescent="0.3">
      <c r="D2226" s="7"/>
    </row>
    <row r="2227" spans="4:4" x14ac:dyDescent="0.3">
      <c r="D2227" s="7"/>
    </row>
    <row r="2228" spans="4:4" x14ac:dyDescent="0.3">
      <c r="D2228" s="7"/>
    </row>
    <row r="2229" spans="4:4" x14ac:dyDescent="0.3">
      <c r="D2229" s="7"/>
    </row>
    <row r="2230" spans="4:4" x14ac:dyDescent="0.3">
      <c r="D2230" s="7"/>
    </row>
    <row r="2231" spans="4:4" x14ac:dyDescent="0.3">
      <c r="D2231" s="7"/>
    </row>
    <row r="2232" spans="4:4" x14ac:dyDescent="0.3">
      <c r="D2232" s="7"/>
    </row>
    <row r="2233" spans="4:4" x14ac:dyDescent="0.3">
      <c r="D2233" s="7"/>
    </row>
    <row r="2234" spans="4:4" x14ac:dyDescent="0.3">
      <c r="D2234" s="7"/>
    </row>
    <row r="2235" spans="4:4" x14ac:dyDescent="0.3">
      <c r="D2235" s="7"/>
    </row>
    <row r="2236" spans="4:4" x14ac:dyDescent="0.3">
      <c r="D2236" s="7"/>
    </row>
    <row r="2237" spans="4:4" x14ac:dyDescent="0.3">
      <c r="D2237" s="7"/>
    </row>
    <row r="2238" spans="4:4" x14ac:dyDescent="0.3">
      <c r="D2238" s="7"/>
    </row>
    <row r="2239" spans="4:4" x14ac:dyDescent="0.3">
      <c r="D2239" s="7"/>
    </row>
    <row r="2240" spans="4:4" x14ac:dyDescent="0.3">
      <c r="D2240" s="7"/>
    </row>
    <row r="2241" spans="4:4" x14ac:dyDescent="0.3">
      <c r="D2241" s="7"/>
    </row>
    <row r="2242" spans="4:4" x14ac:dyDescent="0.3">
      <c r="D2242" s="7"/>
    </row>
    <row r="2243" spans="4:4" x14ac:dyDescent="0.3">
      <c r="D2243" s="7"/>
    </row>
    <row r="2244" spans="4:4" x14ac:dyDescent="0.3">
      <c r="D2244" s="7"/>
    </row>
    <row r="2245" spans="4:4" x14ac:dyDescent="0.3">
      <c r="D2245" s="7"/>
    </row>
    <row r="2246" spans="4:4" x14ac:dyDescent="0.3">
      <c r="D2246" s="7"/>
    </row>
    <row r="2247" spans="4:4" x14ac:dyDescent="0.3">
      <c r="D2247" s="7"/>
    </row>
    <row r="2248" spans="4:4" x14ac:dyDescent="0.3">
      <c r="D2248" s="7"/>
    </row>
    <row r="2249" spans="4:4" x14ac:dyDescent="0.3">
      <c r="D2249" s="7"/>
    </row>
    <row r="2250" spans="4:4" x14ac:dyDescent="0.3">
      <c r="D2250" s="7"/>
    </row>
    <row r="2251" spans="4:4" x14ac:dyDescent="0.3">
      <c r="D2251" s="7"/>
    </row>
    <row r="2252" spans="4:4" x14ac:dyDescent="0.3">
      <c r="D2252" s="7"/>
    </row>
    <row r="2253" spans="4:4" x14ac:dyDescent="0.3">
      <c r="D2253" s="7"/>
    </row>
    <row r="2254" spans="4:4" x14ac:dyDescent="0.3">
      <c r="D2254" s="7"/>
    </row>
    <row r="2255" spans="4:4" x14ac:dyDescent="0.3">
      <c r="D2255" s="7"/>
    </row>
    <row r="2256" spans="4:4" x14ac:dyDescent="0.3">
      <c r="D2256" s="7"/>
    </row>
    <row r="2257" spans="4:4" x14ac:dyDescent="0.3">
      <c r="D2257" s="7"/>
    </row>
    <row r="2258" spans="4:4" x14ac:dyDescent="0.3">
      <c r="D2258" s="7"/>
    </row>
    <row r="2259" spans="4:4" x14ac:dyDescent="0.3">
      <c r="D2259" s="7"/>
    </row>
    <row r="2260" spans="4:4" x14ac:dyDescent="0.3">
      <c r="D2260" s="7"/>
    </row>
    <row r="2261" spans="4:4" x14ac:dyDescent="0.3">
      <c r="D2261" s="7"/>
    </row>
    <row r="2262" spans="4:4" x14ac:dyDescent="0.3">
      <c r="D2262" s="7"/>
    </row>
    <row r="2263" spans="4:4" x14ac:dyDescent="0.3">
      <c r="D2263" s="7"/>
    </row>
    <row r="2264" spans="4:4" x14ac:dyDescent="0.3">
      <c r="D2264" s="7"/>
    </row>
    <row r="2265" spans="4:4" x14ac:dyDescent="0.3">
      <c r="D2265" s="7"/>
    </row>
    <row r="2266" spans="4:4" x14ac:dyDescent="0.3">
      <c r="D2266" s="7"/>
    </row>
    <row r="2267" spans="4:4" x14ac:dyDescent="0.3">
      <c r="D2267" s="7"/>
    </row>
    <row r="2268" spans="4:4" x14ac:dyDescent="0.3">
      <c r="D2268" s="7"/>
    </row>
    <row r="2269" spans="4:4" x14ac:dyDescent="0.3">
      <c r="D2269" s="7"/>
    </row>
    <row r="2270" spans="4:4" x14ac:dyDescent="0.3">
      <c r="D2270" s="7"/>
    </row>
    <row r="2271" spans="4:4" x14ac:dyDescent="0.3">
      <c r="D2271" s="7"/>
    </row>
    <row r="2272" spans="4:4" x14ac:dyDescent="0.3">
      <c r="D2272" s="7"/>
    </row>
    <row r="2273" spans="4:4" x14ac:dyDescent="0.3">
      <c r="D2273" s="7"/>
    </row>
    <row r="2274" spans="4:4" x14ac:dyDescent="0.3">
      <c r="D2274" s="7"/>
    </row>
    <row r="2275" spans="4:4" x14ac:dyDescent="0.3">
      <c r="D2275" s="7"/>
    </row>
    <row r="2276" spans="4:4" x14ac:dyDescent="0.3">
      <c r="D2276" s="7"/>
    </row>
    <row r="2277" spans="4:4" x14ac:dyDescent="0.3">
      <c r="D2277" s="7"/>
    </row>
    <row r="2278" spans="4:4" x14ac:dyDescent="0.3">
      <c r="D2278" s="7"/>
    </row>
    <row r="2279" spans="4:4" x14ac:dyDescent="0.3">
      <c r="D2279" s="7"/>
    </row>
    <row r="2280" spans="4:4" x14ac:dyDescent="0.3">
      <c r="D2280" s="7"/>
    </row>
    <row r="2281" spans="4:4" x14ac:dyDescent="0.3">
      <c r="D2281" s="7"/>
    </row>
    <row r="2282" spans="4:4" x14ac:dyDescent="0.3">
      <c r="D2282" s="7"/>
    </row>
    <row r="2283" spans="4:4" x14ac:dyDescent="0.3">
      <c r="D2283" s="7"/>
    </row>
    <row r="2284" spans="4:4" x14ac:dyDescent="0.3">
      <c r="D2284" s="7"/>
    </row>
    <row r="2285" spans="4:4" x14ac:dyDescent="0.3">
      <c r="D2285" s="7"/>
    </row>
    <row r="2286" spans="4:4" x14ac:dyDescent="0.3">
      <c r="D2286" s="7"/>
    </row>
    <row r="2287" spans="4:4" x14ac:dyDescent="0.3">
      <c r="D2287" s="7"/>
    </row>
    <row r="2288" spans="4:4" x14ac:dyDescent="0.3">
      <c r="D2288" s="7"/>
    </row>
    <row r="2289" spans="4:4" x14ac:dyDescent="0.3">
      <c r="D2289" s="7"/>
    </row>
    <row r="2290" spans="4:4" x14ac:dyDescent="0.3">
      <c r="D2290" s="7"/>
    </row>
    <row r="2291" spans="4:4" x14ac:dyDescent="0.3">
      <c r="D2291" s="7"/>
    </row>
    <row r="2292" spans="4:4" x14ac:dyDescent="0.3">
      <c r="D2292" s="7"/>
    </row>
    <row r="2293" spans="4:4" x14ac:dyDescent="0.3">
      <c r="D2293" s="7"/>
    </row>
    <row r="2294" spans="4:4" x14ac:dyDescent="0.3">
      <c r="D2294" s="7"/>
    </row>
    <row r="2295" spans="4:4" x14ac:dyDescent="0.3">
      <c r="D2295" s="7"/>
    </row>
    <row r="2296" spans="4:4" x14ac:dyDescent="0.3">
      <c r="D2296" s="7"/>
    </row>
    <row r="2297" spans="4:4" x14ac:dyDescent="0.3">
      <c r="D2297" s="7"/>
    </row>
    <row r="2298" spans="4:4" x14ac:dyDescent="0.3">
      <c r="D2298" s="7"/>
    </row>
    <row r="2299" spans="4:4" x14ac:dyDescent="0.3">
      <c r="D2299" s="7"/>
    </row>
    <row r="2300" spans="4:4" x14ac:dyDescent="0.3">
      <c r="D2300" s="7"/>
    </row>
    <row r="2301" spans="4:4" x14ac:dyDescent="0.3">
      <c r="D2301" s="7"/>
    </row>
    <row r="2302" spans="4:4" x14ac:dyDescent="0.3">
      <c r="D2302" s="7"/>
    </row>
    <row r="2303" spans="4:4" x14ac:dyDescent="0.3">
      <c r="D2303" s="7"/>
    </row>
    <row r="2304" spans="4:4" x14ac:dyDescent="0.3">
      <c r="D2304" s="7"/>
    </row>
    <row r="2305" spans="4:4" x14ac:dyDescent="0.3">
      <c r="D2305" s="7"/>
    </row>
    <row r="2306" spans="4:4" x14ac:dyDescent="0.3">
      <c r="D2306" s="7"/>
    </row>
    <row r="2307" spans="4:4" x14ac:dyDescent="0.3">
      <c r="D2307" s="7"/>
    </row>
    <row r="2308" spans="4:4" x14ac:dyDescent="0.3">
      <c r="D2308" s="7"/>
    </row>
    <row r="2309" spans="4:4" x14ac:dyDescent="0.3">
      <c r="D2309" s="7"/>
    </row>
    <row r="2310" spans="4:4" x14ac:dyDescent="0.3">
      <c r="D2310" s="7"/>
    </row>
    <row r="2311" spans="4:4" x14ac:dyDescent="0.3">
      <c r="D2311" s="7"/>
    </row>
    <row r="2312" spans="4:4" x14ac:dyDescent="0.3">
      <c r="D2312" s="7"/>
    </row>
    <row r="2313" spans="4:4" x14ac:dyDescent="0.3">
      <c r="D2313" s="7"/>
    </row>
    <row r="2314" spans="4:4" x14ac:dyDescent="0.3">
      <c r="D2314" s="7"/>
    </row>
    <row r="2315" spans="4:4" x14ac:dyDescent="0.3">
      <c r="D2315" s="7"/>
    </row>
    <row r="2316" spans="4:4" x14ac:dyDescent="0.3">
      <c r="D2316" s="7"/>
    </row>
    <row r="2317" spans="4:4" x14ac:dyDescent="0.3">
      <c r="D2317" s="7"/>
    </row>
    <row r="2318" spans="4:4" x14ac:dyDescent="0.3">
      <c r="D2318" s="7"/>
    </row>
    <row r="2319" spans="4:4" x14ac:dyDescent="0.3">
      <c r="D2319" s="7"/>
    </row>
    <row r="2320" spans="4:4" x14ac:dyDescent="0.3">
      <c r="D2320" s="7"/>
    </row>
    <row r="2321" spans="4:4" x14ac:dyDescent="0.3">
      <c r="D2321" s="7"/>
    </row>
    <row r="2322" spans="4:4" x14ac:dyDescent="0.3">
      <c r="D2322" s="7"/>
    </row>
    <row r="2323" spans="4:4" x14ac:dyDescent="0.3">
      <c r="D2323" s="7"/>
    </row>
    <row r="2324" spans="4:4" x14ac:dyDescent="0.3">
      <c r="D2324" s="7"/>
    </row>
    <row r="2325" spans="4:4" x14ac:dyDescent="0.3">
      <c r="D2325" s="7"/>
    </row>
    <row r="2326" spans="4:4" x14ac:dyDescent="0.3">
      <c r="D2326" s="7"/>
    </row>
    <row r="2327" spans="4:4" x14ac:dyDescent="0.3">
      <c r="D2327" s="7"/>
    </row>
    <row r="2328" spans="4:4" x14ac:dyDescent="0.3">
      <c r="D2328" s="7"/>
    </row>
    <row r="2329" spans="4:4" x14ac:dyDescent="0.3">
      <c r="D2329" s="7"/>
    </row>
    <row r="2330" spans="4:4" x14ac:dyDescent="0.3">
      <c r="D2330" s="7"/>
    </row>
    <row r="2331" spans="4:4" x14ac:dyDescent="0.3">
      <c r="D2331" s="7"/>
    </row>
    <row r="2332" spans="4:4" x14ac:dyDescent="0.3">
      <c r="D2332" s="7"/>
    </row>
    <row r="2333" spans="4:4" x14ac:dyDescent="0.3">
      <c r="D2333" s="7"/>
    </row>
    <row r="2334" spans="4:4" x14ac:dyDescent="0.3">
      <c r="D2334" s="7"/>
    </row>
    <row r="2335" spans="4:4" x14ac:dyDescent="0.3">
      <c r="D2335" s="7"/>
    </row>
    <row r="2336" spans="4:4" x14ac:dyDescent="0.3">
      <c r="D2336" s="7"/>
    </row>
    <row r="2337" spans="4:4" x14ac:dyDescent="0.3">
      <c r="D2337" s="7"/>
    </row>
    <row r="2338" spans="4:4" x14ac:dyDescent="0.3">
      <c r="D2338" s="7"/>
    </row>
    <row r="2339" spans="4:4" x14ac:dyDescent="0.3">
      <c r="D2339" s="7"/>
    </row>
    <row r="2340" spans="4:4" x14ac:dyDescent="0.3">
      <c r="D2340" s="7"/>
    </row>
    <row r="2341" spans="4:4" x14ac:dyDescent="0.3">
      <c r="D2341" s="7"/>
    </row>
    <row r="2342" spans="4:4" x14ac:dyDescent="0.3">
      <c r="D2342" s="7"/>
    </row>
    <row r="2343" spans="4:4" x14ac:dyDescent="0.3">
      <c r="D2343" s="7"/>
    </row>
    <row r="2344" spans="4:4" x14ac:dyDescent="0.3">
      <c r="D2344" s="7"/>
    </row>
    <row r="2345" spans="4:4" x14ac:dyDescent="0.3">
      <c r="D2345" s="7"/>
    </row>
    <row r="2346" spans="4:4" x14ac:dyDescent="0.3">
      <c r="D2346" s="7"/>
    </row>
    <row r="2347" spans="4:4" x14ac:dyDescent="0.3">
      <c r="D2347" s="7"/>
    </row>
    <row r="2348" spans="4:4" x14ac:dyDescent="0.3">
      <c r="D2348" s="7"/>
    </row>
    <row r="2349" spans="4:4" x14ac:dyDescent="0.3">
      <c r="D2349" s="7"/>
    </row>
    <row r="2350" spans="4:4" x14ac:dyDescent="0.3">
      <c r="D2350" s="7"/>
    </row>
    <row r="2351" spans="4:4" x14ac:dyDescent="0.3">
      <c r="D2351" s="7"/>
    </row>
    <row r="2352" spans="4:4" x14ac:dyDescent="0.3">
      <c r="D2352" s="7"/>
    </row>
    <row r="2353" spans="4:4" x14ac:dyDescent="0.3">
      <c r="D2353" s="7"/>
    </row>
    <row r="2354" spans="4:4" x14ac:dyDescent="0.3">
      <c r="D2354" s="7"/>
    </row>
    <row r="2355" spans="4:4" x14ac:dyDescent="0.3">
      <c r="D2355" s="7"/>
    </row>
    <row r="2356" spans="4:4" x14ac:dyDescent="0.3">
      <c r="D2356" s="7"/>
    </row>
    <row r="2357" spans="4:4" x14ac:dyDescent="0.3">
      <c r="D2357" s="7"/>
    </row>
    <row r="2358" spans="4:4" x14ac:dyDescent="0.3">
      <c r="D2358" s="7"/>
    </row>
    <row r="2359" spans="4:4" x14ac:dyDescent="0.3">
      <c r="D2359" s="7"/>
    </row>
    <row r="2360" spans="4:4" x14ac:dyDescent="0.3">
      <c r="D2360" s="7"/>
    </row>
    <row r="2361" spans="4:4" x14ac:dyDescent="0.3">
      <c r="D2361" s="7"/>
    </row>
    <row r="2362" spans="4:4" x14ac:dyDescent="0.3">
      <c r="D2362" s="7"/>
    </row>
    <row r="2363" spans="4:4" x14ac:dyDescent="0.3">
      <c r="D2363" s="7"/>
    </row>
    <row r="2364" spans="4:4" x14ac:dyDescent="0.3">
      <c r="D2364" s="7"/>
    </row>
    <row r="2365" spans="4:4" x14ac:dyDescent="0.3">
      <c r="D2365" s="7"/>
    </row>
    <row r="2366" spans="4:4" x14ac:dyDescent="0.3">
      <c r="D2366" s="7"/>
    </row>
    <row r="2367" spans="4:4" x14ac:dyDescent="0.3">
      <c r="D2367" s="7"/>
    </row>
    <row r="2368" spans="4:4" x14ac:dyDescent="0.3">
      <c r="D2368" s="7"/>
    </row>
    <row r="2369" spans="4:4" x14ac:dyDescent="0.3">
      <c r="D2369" s="7"/>
    </row>
    <row r="2370" spans="4:4" x14ac:dyDescent="0.3">
      <c r="D2370" s="7"/>
    </row>
    <row r="2371" spans="4:4" x14ac:dyDescent="0.3">
      <c r="D2371" s="7"/>
    </row>
    <row r="2372" spans="4:4" x14ac:dyDescent="0.3">
      <c r="D2372" s="7"/>
    </row>
    <row r="2373" spans="4:4" x14ac:dyDescent="0.3">
      <c r="D2373" s="7"/>
    </row>
    <row r="2374" spans="4:4" x14ac:dyDescent="0.3">
      <c r="D2374" s="7"/>
    </row>
    <row r="2375" spans="4:4" x14ac:dyDescent="0.3">
      <c r="D2375" s="7"/>
    </row>
    <row r="2376" spans="4:4" x14ac:dyDescent="0.3">
      <c r="D2376" s="7"/>
    </row>
    <row r="2377" spans="4:4" x14ac:dyDescent="0.3">
      <c r="D2377" s="7"/>
    </row>
    <row r="2378" spans="4:4" x14ac:dyDescent="0.3">
      <c r="D2378" s="7"/>
    </row>
    <row r="2379" spans="4:4" x14ac:dyDescent="0.3">
      <c r="D2379" s="7"/>
    </row>
    <row r="2380" spans="4:4" x14ac:dyDescent="0.3">
      <c r="D2380" s="7"/>
    </row>
    <row r="2381" spans="4:4" x14ac:dyDescent="0.3">
      <c r="D2381" s="7"/>
    </row>
    <row r="2382" spans="4:4" x14ac:dyDescent="0.3">
      <c r="D2382" s="7"/>
    </row>
    <row r="2383" spans="4:4" x14ac:dyDescent="0.3">
      <c r="D2383" s="7"/>
    </row>
    <row r="2384" spans="4:4" x14ac:dyDescent="0.3">
      <c r="D2384" s="7"/>
    </row>
    <row r="2385" spans="4:4" x14ac:dyDescent="0.3">
      <c r="D2385" s="7"/>
    </row>
    <row r="2386" spans="4:4" x14ac:dyDescent="0.3">
      <c r="D2386" s="7"/>
    </row>
    <row r="2387" spans="4:4" x14ac:dyDescent="0.3">
      <c r="D2387" s="7"/>
    </row>
    <row r="2388" spans="4:4" x14ac:dyDescent="0.3">
      <c r="D2388" s="7"/>
    </row>
    <row r="2389" spans="4:4" x14ac:dyDescent="0.3">
      <c r="D2389" s="7"/>
    </row>
    <row r="2390" spans="4:4" x14ac:dyDescent="0.3">
      <c r="D2390" s="7"/>
    </row>
    <row r="2391" spans="4:4" x14ac:dyDescent="0.3">
      <c r="D2391" s="7"/>
    </row>
    <row r="2392" spans="4:4" x14ac:dyDescent="0.3">
      <c r="D2392" s="7"/>
    </row>
    <row r="2393" spans="4:4" x14ac:dyDescent="0.3">
      <c r="D2393" s="7"/>
    </row>
    <row r="2394" spans="4:4" x14ac:dyDescent="0.3">
      <c r="D2394" s="7"/>
    </row>
    <row r="2395" spans="4:4" x14ac:dyDescent="0.3">
      <c r="D2395" s="7"/>
    </row>
    <row r="2396" spans="4:4" x14ac:dyDescent="0.3">
      <c r="D2396" s="7"/>
    </row>
    <row r="2397" spans="4:4" x14ac:dyDescent="0.3">
      <c r="D2397" s="7"/>
    </row>
    <row r="2398" spans="4:4" x14ac:dyDescent="0.3">
      <c r="D2398" s="7"/>
    </row>
    <row r="2399" spans="4:4" x14ac:dyDescent="0.3">
      <c r="D2399" s="7"/>
    </row>
    <row r="2400" spans="4:4" x14ac:dyDescent="0.3">
      <c r="D2400" s="7"/>
    </row>
    <row r="2401" spans="4:4" x14ac:dyDescent="0.3">
      <c r="D2401" s="7"/>
    </row>
    <row r="2402" spans="4:4" x14ac:dyDescent="0.3">
      <c r="D2402" s="7"/>
    </row>
    <row r="2403" spans="4:4" x14ac:dyDescent="0.3">
      <c r="D2403" s="7"/>
    </row>
    <row r="2404" spans="4:4" x14ac:dyDescent="0.3">
      <c r="D2404" s="7"/>
    </row>
    <row r="2405" spans="4:4" x14ac:dyDescent="0.3">
      <c r="D2405" s="7"/>
    </row>
    <row r="2406" spans="4:4" x14ac:dyDescent="0.3">
      <c r="D2406" s="7"/>
    </row>
    <row r="2407" spans="4:4" x14ac:dyDescent="0.3">
      <c r="D2407" s="7"/>
    </row>
    <row r="2408" spans="4:4" x14ac:dyDescent="0.3">
      <c r="D2408" s="7"/>
    </row>
    <row r="2409" spans="4:4" x14ac:dyDescent="0.3">
      <c r="D2409" s="7"/>
    </row>
    <row r="2410" spans="4:4" x14ac:dyDescent="0.3">
      <c r="D2410" s="7"/>
    </row>
    <row r="2411" spans="4:4" x14ac:dyDescent="0.3">
      <c r="D2411" s="7"/>
    </row>
    <row r="2412" spans="4:4" x14ac:dyDescent="0.3">
      <c r="D2412" s="7"/>
    </row>
    <row r="2413" spans="4:4" x14ac:dyDescent="0.3">
      <c r="D2413" s="7"/>
    </row>
    <row r="2414" spans="4:4" x14ac:dyDescent="0.3">
      <c r="D2414" s="7"/>
    </row>
    <row r="2415" spans="4:4" x14ac:dyDescent="0.3">
      <c r="D2415" s="7"/>
    </row>
    <row r="2416" spans="4:4" x14ac:dyDescent="0.3">
      <c r="D2416" s="7"/>
    </row>
    <row r="2417" spans="4:4" x14ac:dyDescent="0.3">
      <c r="D2417" s="7"/>
    </row>
    <row r="2418" spans="4:4" x14ac:dyDescent="0.3">
      <c r="D2418" s="7"/>
    </row>
    <row r="2419" spans="4:4" x14ac:dyDescent="0.3">
      <c r="D2419" s="7"/>
    </row>
    <row r="2420" spans="4:4" x14ac:dyDescent="0.3">
      <c r="D2420" s="7"/>
    </row>
    <row r="2421" spans="4:4" x14ac:dyDescent="0.3">
      <c r="D2421" s="7"/>
    </row>
    <row r="2422" spans="4:4" x14ac:dyDescent="0.3">
      <c r="D2422" s="7"/>
    </row>
    <row r="2423" spans="4:4" x14ac:dyDescent="0.3">
      <c r="D2423" s="7"/>
    </row>
    <row r="2424" spans="4:4" x14ac:dyDescent="0.3">
      <c r="D2424" s="7"/>
    </row>
    <row r="2425" spans="4:4" x14ac:dyDescent="0.3">
      <c r="D2425" s="7"/>
    </row>
    <row r="2426" spans="4:4" x14ac:dyDescent="0.3">
      <c r="D2426" s="7"/>
    </row>
    <row r="2427" spans="4:4" x14ac:dyDescent="0.3">
      <c r="D2427" s="7"/>
    </row>
    <row r="2428" spans="4:4" x14ac:dyDescent="0.3">
      <c r="D2428" s="7"/>
    </row>
    <row r="2429" spans="4:4" x14ac:dyDescent="0.3">
      <c r="D2429" s="7"/>
    </row>
    <row r="2430" spans="4:4" x14ac:dyDescent="0.3">
      <c r="D2430" s="7"/>
    </row>
    <row r="2431" spans="4:4" x14ac:dyDescent="0.3">
      <c r="D2431" s="7"/>
    </row>
    <row r="2432" spans="4:4" x14ac:dyDescent="0.3">
      <c r="D2432" s="7"/>
    </row>
    <row r="2433" spans="4:4" x14ac:dyDescent="0.3">
      <c r="D2433" s="7"/>
    </row>
    <row r="2434" spans="4:4" x14ac:dyDescent="0.3">
      <c r="D2434" s="7"/>
    </row>
    <row r="2435" spans="4:4" x14ac:dyDescent="0.3">
      <c r="D2435" s="7"/>
    </row>
    <row r="2436" spans="4:4" x14ac:dyDescent="0.3">
      <c r="D2436" s="7"/>
    </row>
    <row r="2437" spans="4:4" x14ac:dyDescent="0.3">
      <c r="D2437" s="7"/>
    </row>
    <row r="2438" spans="4:4" x14ac:dyDescent="0.3">
      <c r="D2438" s="7"/>
    </row>
    <row r="2439" spans="4:4" x14ac:dyDescent="0.3">
      <c r="D2439" s="7"/>
    </row>
    <row r="2440" spans="4:4" x14ac:dyDescent="0.3">
      <c r="D2440" s="7"/>
    </row>
    <row r="2441" spans="4:4" x14ac:dyDescent="0.3">
      <c r="D2441" s="7"/>
    </row>
    <row r="2442" spans="4:4" x14ac:dyDescent="0.3">
      <c r="D2442" s="7"/>
    </row>
    <row r="2443" spans="4:4" x14ac:dyDescent="0.3">
      <c r="D2443" s="7"/>
    </row>
    <row r="2444" spans="4:4" x14ac:dyDescent="0.3">
      <c r="D2444" s="7"/>
    </row>
    <row r="2445" spans="4:4" x14ac:dyDescent="0.3">
      <c r="D2445" s="7"/>
    </row>
    <row r="2446" spans="4:4" x14ac:dyDescent="0.3">
      <c r="D2446" s="7"/>
    </row>
    <row r="2447" spans="4:4" x14ac:dyDescent="0.3">
      <c r="D2447" s="7"/>
    </row>
    <row r="2448" spans="4:4" x14ac:dyDescent="0.3">
      <c r="D2448" s="7"/>
    </row>
    <row r="2449" spans="4:4" x14ac:dyDescent="0.3">
      <c r="D2449" s="7"/>
    </row>
    <row r="2450" spans="4:4" x14ac:dyDescent="0.3">
      <c r="D2450" s="7"/>
    </row>
    <row r="2451" spans="4:4" x14ac:dyDescent="0.3">
      <c r="D2451" s="7"/>
    </row>
    <row r="2452" spans="4:4" x14ac:dyDescent="0.3">
      <c r="D2452" s="7"/>
    </row>
    <row r="2453" spans="4:4" x14ac:dyDescent="0.3">
      <c r="D2453" s="7"/>
    </row>
    <row r="2454" spans="4:4" x14ac:dyDescent="0.3">
      <c r="D2454" s="7"/>
    </row>
    <row r="2455" spans="4:4" x14ac:dyDescent="0.3">
      <c r="D2455" s="7"/>
    </row>
    <row r="2456" spans="4:4" x14ac:dyDescent="0.3">
      <c r="D2456" s="7"/>
    </row>
    <row r="2457" spans="4:4" x14ac:dyDescent="0.3">
      <c r="D2457" s="7"/>
    </row>
    <row r="2458" spans="4:4" x14ac:dyDescent="0.3">
      <c r="D2458" s="7"/>
    </row>
    <row r="2459" spans="4:4" x14ac:dyDescent="0.3">
      <c r="D2459" s="7"/>
    </row>
    <row r="2460" spans="4:4" x14ac:dyDescent="0.3">
      <c r="D2460" s="7"/>
    </row>
    <row r="2461" spans="4:4" x14ac:dyDescent="0.3">
      <c r="D2461" s="7"/>
    </row>
    <row r="2462" spans="4:4" x14ac:dyDescent="0.3">
      <c r="D2462" s="7"/>
    </row>
    <row r="2463" spans="4:4" x14ac:dyDescent="0.3">
      <c r="D2463" s="7"/>
    </row>
    <row r="2464" spans="4:4" x14ac:dyDescent="0.3">
      <c r="D2464" s="7"/>
    </row>
    <row r="2465" spans="4:4" x14ac:dyDescent="0.3">
      <c r="D2465" s="7"/>
    </row>
    <row r="2466" spans="4:4" x14ac:dyDescent="0.3">
      <c r="D2466" s="7"/>
    </row>
    <row r="2467" spans="4:4" x14ac:dyDescent="0.3">
      <c r="D2467" s="7"/>
    </row>
    <row r="2468" spans="4:4" x14ac:dyDescent="0.3">
      <c r="D2468" s="7"/>
    </row>
    <row r="2469" spans="4:4" x14ac:dyDescent="0.3">
      <c r="D2469" s="7"/>
    </row>
    <row r="2470" spans="4:4" x14ac:dyDescent="0.3">
      <c r="D2470" s="7"/>
    </row>
    <row r="2471" spans="4:4" x14ac:dyDescent="0.3">
      <c r="D2471" s="7"/>
    </row>
    <row r="2472" spans="4:4" x14ac:dyDescent="0.3">
      <c r="D2472" s="7"/>
    </row>
    <row r="2473" spans="4:4" x14ac:dyDescent="0.3">
      <c r="D2473" s="7"/>
    </row>
    <row r="2474" spans="4:4" x14ac:dyDescent="0.3">
      <c r="D2474" s="7"/>
    </row>
    <row r="2475" spans="4:4" x14ac:dyDescent="0.3">
      <c r="D2475" s="7"/>
    </row>
    <row r="2476" spans="4:4" x14ac:dyDescent="0.3">
      <c r="D2476" s="7"/>
    </row>
    <row r="2477" spans="4:4" x14ac:dyDescent="0.3">
      <c r="D2477" s="7"/>
    </row>
    <row r="2478" spans="4:4" x14ac:dyDescent="0.3">
      <c r="D2478" s="7"/>
    </row>
    <row r="2479" spans="4:4" x14ac:dyDescent="0.3">
      <c r="D2479" s="7"/>
    </row>
    <row r="2480" spans="4:4" x14ac:dyDescent="0.3">
      <c r="D2480" s="7"/>
    </row>
    <row r="2481" spans="4:4" x14ac:dyDescent="0.3">
      <c r="D2481" s="7"/>
    </row>
    <row r="2482" spans="4:4" x14ac:dyDescent="0.3">
      <c r="D2482" s="7"/>
    </row>
    <row r="2483" spans="4:4" x14ac:dyDescent="0.3">
      <c r="D2483" s="7"/>
    </row>
    <row r="2484" spans="4:4" x14ac:dyDescent="0.3">
      <c r="D2484" s="7"/>
    </row>
    <row r="2485" spans="4:4" x14ac:dyDescent="0.3">
      <c r="D2485" s="7"/>
    </row>
    <row r="2486" spans="4:4" x14ac:dyDescent="0.3">
      <c r="D2486" s="7"/>
    </row>
    <row r="2487" spans="4:4" x14ac:dyDescent="0.3">
      <c r="D2487" s="7"/>
    </row>
    <row r="2488" spans="4:4" x14ac:dyDescent="0.3">
      <c r="D2488" s="7"/>
    </row>
    <row r="2489" spans="4:4" x14ac:dyDescent="0.3">
      <c r="D2489" s="7"/>
    </row>
    <row r="2490" spans="4:4" x14ac:dyDescent="0.3">
      <c r="D2490" s="7"/>
    </row>
    <row r="2491" spans="4:4" x14ac:dyDescent="0.3">
      <c r="D2491" s="7"/>
    </row>
    <row r="2492" spans="4:4" x14ac:dyDescent="0.3">
      <c r="D2492" s="7"/>
    </row>
    <row r="2493" spans="4:4" x14ac:dyDescent="0.3">
      <c r="D2493" s="7"/>
    </row>
    <row r="2494" spans="4:4" x14ac:dyDescent="0.3">
      <c r="D2494" s="7"/>
    </row>
    <row r="2495" spans="4:4" x14ac:dyDescent="0.3">
      <c r="D2495" s="7"/>
    </row>
    <row r="2496" spans="4:4" x14ac:dyDescent="0.3">
      <c r="D2496" s="7"/>
    </row>
    <row r="2497" spans="4:4" x14ac:dyDescent="0.3">
      <c r="D2497" s="7"/>
    </row>
    <row r="2498" spans="4:4" x14ac:dyDescent="0.3">
      <c r="D2498" s="7"/>
    </row>
    <row r="2499" spans="4:4" x14ac:dyDescent="0.3">
      <c r="D2499" s="7"/>
    </row>
    <row r="2500" spans="4:4" x14ac:dyDescent="0.3">
      <c r="D2500" s="7"/>
    </row>
    <row r="2501" spans="4:4" x14ac:dyDescent="0.3">
      <c r="D2501" s="7"/>
    </row>
    <row r="2502" spans="4:4" x14ac:dyDescent="0.3">
      <c r="D2502" s="7"/>
    </row>
    <row r="2503" spans="4:4" x14ac:dyDescent="0.3">
      <c r="D2503" s="7"/>
    </row>
    <row r="2504" spans="4:4" x14ac:dyDescent="0.3">
      <c r="D2504" s="7"/>
    </row>
    <row r="2505" spans="4:4" x14ac:dyDescent="0.3">
      <c r="D2505" s="7"/>
    </row>
    <row r="2506" spans="4:4" x14ac:dyDescent="0.3">
      <c r="D2506" s="7"/>
    </row>
    <row r="2507" spans="4:4" x14ac:dyDescent="0.3">
      <c r="D2507" s="7"/>
    </row>
    <row r="2508" spans="4:4" x14ac:dyDescent="0.3">
      <c r="D2508" s="7"/>
    </row>
    <row r="2509" spans="4:4" x14ac:dyDescent="0.3">
      <c r="D2509" s="7"/>
    </row>
    <row r="2510" spans="4:4" x14ac:dyDescent="0.3">
      <c r="D2510" s="7"/>
    </row>
    <row r="2511" spans="4:4" x14ac:dyDescent="0.3">
      <c r="D2511" s="7"/>
    </row>
    <row r="2512" spans="4:4" x14ac:dyDescent="0.3">
      <c r="D2512" s="7"/>
    </row>
    <row r="2513" spans="4:4" x14ac:dyDescent="0.3">
      <c r="D2513" s="7"/>
    </row>
    <row r="2514" spans="4:4" x14ac:dyDescent="0.3">
      <c r="D2514" s="7"/>
    </row>
    <row r="2515" spans="4:4" x14ac:dyDescent="0.3">
      <c r="D2515" s="7"/>
    </row>
    <row r="2516" spans="4:4" x14ac:dyDescent="0.3">
      <c r="D2516" s="7"/>
    </row>
    <row r="2517" spans="4:4" x14ac:dyDescent="0.3">
      <c r="D2517" s="7"/>
    </row>
    <row r="2518" spans="4:4" x14ac:dyDescent="0.3">
      <c r="D2518" s="7"/>
    </row>
    <row r="2519" spans="4:4" x14ac:dyDescent="0.3">
      <c r="D2519" s="7"/>
    </row>
    <row r="2520" spans="4:4" x14ac:dyDescent="0.3">
      <c r="D2520" s="7"/>
    </row>
    <row r="2521" spans="4:4" x14ac:dyDescent="0.3">
      <c r="D2521" s="7"/>
    </row>
    <row r="2522" spans="4:4" x14ac:dyDescent="0.3">
      <c r="D2522" s="7"/>
    </row>
    <row r="2523" spans="4:4" x14ac:dyDescent="0.3">
      <c r="D2523" s="7"/>
    </row>
    <row r="2524" spans="4:4" x14ac:dyDescent="0.3">
      <c r="D2524" s="7"/>
    </row>
    <row r="2525" spans="4:4" x14ac:dyDescent="0.3">
      <c r="D2525" s="7"/>
    </row>
    <row r="2526" spans="4:4" x14ac:dyDescent="0.3">
      <c r="D2526" s="7"/>
    </row>
    <row r="2527" spans="4:4" x14ac:dyDescent="0.3">
      <c r="D2527" s="7"/>
    </row>
    <row r="2528" spans="4:4" x14ac:dyDescent="0.3">
      <c r="D2528" s="7"/>
    </row>
    <row r="2529" spans="4:4" x14ac:dyDescent="0.3">
      <c r="D2529" s="7"/>
    </row>
    <row r="2530" spans="4:4" x14ac:dyDescent="0.3">
      <c r="D2530" s="7"/>
    </row>
    <row r="2531" spans="4:4" x14ac:dyDescent="0.3">
      <c r="D2531" s="7"/>
    </row>
    <row r="2532" spans="4:4" x14ac:dyDescent="0.3">
      <c r="D2532" s="7"/>
    </row>
    <row r="2533" spans="4:4" x14ac:dyDescent="0.3">
      <c r="D2533" s="7"/>
    </row>
    <row r="2534" spans="4:4" x14ac:dyDescent="0.3">
      <c r="D2534" s="7"/>
    </row>
    <row r="2535" spans="4:4" x14ac:dyDescent="0.3">
      <c r="D2535" s="7"/>
    </row>
    <row r="2536" spans="4:4" x14ac:dyDescent="0.3">
      <c r="D2536" s="7"/>
    </row>
    <row r="2537" spans="4:4" x14ac:dyDescent="0.3">
      <c r="D2537" s="7"/>
    </row>
    <row r="2538" spans="4:4" x14ac:dyDescent="0.3">
      <c r="D2538" s="7"/>
    </row>
    <row r="2539" spans="4:4" x14ac:dyDescent="0.3">
      <c r="D2539" s="7"/>
    </row>
    <row r="2540" spans="4:4" x14ac:dyDescent="0.3">
      <c r="D2540" s="7"/>
    </row>
    <row r="2541" spans="4:4" x14ac:dyDescent="0.3">
      <c r="D2541" s="7"/>
    </row>
    <row r="2542" spans="4:4" x14ac:dyDescent="0.3">
      <c r="D2542" s="7"/>
    </row>
    <row r="2543" spans="4:4" x14ac:dyDescent="0.3">
      <c r="D2543" s="7"/>
    </row>
    <row r="2544" spans="4:4" x14ac:dyDescent="0.3">
      <c r="D2544" s="7"/>
    </row>
    <row r="2545" spans="4:4" x14ac:dyDescent="0.3">
      <c r="D2545" s="7"/>
    </row>
    <row r="2546" spans="4:4" x14ac:dyDescent="0.3">
      <c r="D2546" s="7"/>
    </row>
    <row r="2547" spans="4:4" x14ac:dyDescent="0.3">
      <c r="D2547" s="7"/>
    </row>
    <row r="2548" spans="4:4" x14ac:dyDescent="0.3">
      <c r="D2548" s="7"/>
    </row>
    <row r="2549" spans="4:4" x14ac:dyDescent="0.3">
      <c r="D2549" s="7"/>
    </row>
    <row r="2550" spans="4:4" x14ac:dyDescent="0.3">
      <c r="D2550" s="7"/>
    </row>
    <row r="2551" spans="4:4" x14ac:dyDescent="0.3">
      <c r="D2551" s="7"/>
    </row>
    <row r="2552" spans="4:4" x14ac:dyDescent="0.3">
      <c r="D2552" s="7"/>
    </row>
    <row r="2553" spans="4:4" x14ac:dyDescent="0.3">
      <c r="D2553" s="7"/>
    </row>
    <row r="2554" spans="4:4" x14ac:dyDescent="0.3">
      <c r="D2554" s="7"/>
    </row>
    <row r="2555" spans="4:4" x14ac:dyDescent="0.3">
      <c r="D2555" s="7"/>
    </row>
    <row r="2556" spans="4:4" x14ac:dyDescent="0.3">
      <c r="D2556" s="7"/>
    </row>
    <row r="2557" spans="4:4" x14ac:dyDescent="0.3">
      <c r="D2557" s="7"/>
    </row>
    <row r="2558" spans="4:4" x14ac:dyDescent="0.3">
      <c r="D2558" s="7"/>
    </row>
    <row r="2559" spans="4:4" x14ac:dyDescent="0.3">
      <c r="D2559" s="7"/>
    </row>
    <row r="2560" spans="4:4" x14ac:dyDescent="0.3">
      <c r="D2560" s="7"/>
    </row>
    <row r="2561" spans="4:4" x14ac:dyDescent="0.3">
      <c r="D2561" s="7"/>
    </row>
    <row r="2562" spans="4:4" x14ac:dyDescent="0.3">
      <c r="D2562" s="7"/>
    </row>
    <row r="2563" spans="4:4" x14ac:dyDescent="0.3">
      <c r="D2563" s="7"/>
    </row>
    <row r="2564" spans="4:4" x14ac:dyDescent="0.3">
      <c r="D2564" s="7"/>
    </row>
    <row r="2565" spans="4:4" x14ac:dyDescent="0.3">
      <c r="D2565" s="7"/>
    </row>
    <row r="2566" spans="4:4" x14ac:dyDescent="0.3">
      <c r="D2566" s="7"/>
    </row>
    <row r="2567" spans="4:4" x14ac:dyDescent="0.3">
      <c r="D2567" s="7"/>
    </row>
    <row r="2568" spans="4:4" x14ac:dyDescent="0.3">
      <c r="D2568" s="7"/>
    </row>
    <row r="2569" spans="4:4" x14ac:dyDescent="0.3">
      <c r="D2569" s="7"/>
    </row>
    <row r="2570" spans="4:4" x14ac:dyDescent="0.3">
      <c r="D2570" s="7"/>
    </row>
    <row r="2571" spans="4:4" x14ac:dyDescent="0.3">
      <c r="D2571" s="7"/>
    </row>
    <row r="2572" spans="4:4" x14ac:dyDescent="0.3">
      <c r="D2572" s="7"/>
    </row>
    <row r="2573" spans="4:4" x14ac:dyDescent="0.3">
      <c r="D2573" s="7"/>
    </row>
    <row r="2574" spans="4:4" x14ac:dyDescent="0.3">
      <c r="D2574" s="7"/>
    </row>
    <row r="2575" spans="4:4" x14ac:dyDescent="0.3">
      <c r="D2575" s="7"/>
    </row>
    <row r="2576" spans="4:4" x14ac:dyDescent="0.3">
      <c r="D2576" s="7"/>
    </row>
    <row r="2577" spans="4:4" x14ac:dyDescent="0.3">
      <c r="D2577" s="7"/>
    </row>
    <row r="2578" spans="4:4" x14ac:dyDescent="0.3">
      <c r="D2578" s="7"/>
    </row>
    <row r="2579" spans="4:4" x14ac:dyDescent="0.3">
      <c r="D2579" s="7"/>
    </row>
    <row r="2580" spans="4:4" x14ac:dyDescent="0.3">
      <c r="D2580" s="7"/>
    </row>
    <row r="2581" spans="4:4" x14ac:dyDescent="0.3">
      <c r="D2581" s="7"/>
    </row>
    <row r="2582" spans="4:4" x14ac:dyDescent="0.3">
      <c r="D2582" s="7"/>
    </row>
    <row r="2583" spans="4:4" x14ac:dyDescent="0.3">
      <c r="D2583" s="7"/>
    </row>
    <row r="2584" spans="4:4" x14ac:dyDescent="0.3">
      <c r="D2584" s="7"/>
    </row>
    <row r="2585" spans="4:4" x14ac:dyDescent="0.3">
      <c r="D2585" s="7"/>
    </row>
    <row r="2586" spans="4:4" x14ac:dyDescent="0.3">
      <c r="D2586" s="7"/>
    </row>
    <row r="2587" spans="4:4" x14ac:dyDescent="0.3">
      <c r="D2587" s="7"/>
    </row>
    <row r="2588" spans="4:4" x14ac:dyDescent="0.3">
      <c r="D2588" s="7"/>
    </row>
    <row r="2589" spans="4:4" x14ac:dyDescent="0.3">
      <c r="D2589" s="7"/>
    </row>
    <row r="2590" spans="4:4" x14ac:dyDescent="0.3">
      <c r="D2590" s="7"/>
    </row>
    <row r="2591" spans="4:4" x14ac:dyDescent="0.3">
      <c r="D2591" s="7"/>
    </row>
    <row r="2592" spans="4:4" x14ac:dyDescent="0.3">
      <c r="D2592" s="7"/>
    </row>
    <row r="2593" spans="4:4" x14ac:dyDescent="0.3">
      <c r="D2593" s="7"/>
    </row>
    <row r="2594" spans="4:4" x14ac:dyDescent="0.3">
      <c r="D2594" s="7"/>
    </row>
    <row r="2595" spans="4:4" x14ac:dyDescent="0.3">
      <c r="D2595" s="7"/>
    </row>
    <row r="2596" spans="4:4" x14ac:dyDescent="0.3">
      <c r="D2596" s="7"/>
    </row>
    <row r="2597" spans="4:4" x14ac:dyDescent="0.3">
      <c r="D2597" s="7"/>
    </row>
    <row r="2598" spans="4:4" x14ac:dyDescent="0.3">
      <c r="D2598" s="7"/>
    </row>
    <row r="2599" spans="4:4" x14ac:dyDescent="0.3">
      <c r="D2599" s="7"/>
    </row>
    <row r="2600" spans="4:4" x14ac:dyDescent="0.3">
      <c r="D2600" s="7"/>
    </row>
    <row r="2601" spans="4:4" x14ac:dyDescent="0.3">
      <c r="D2601" s="7"/>
    </row>
    <row r="2602" spans="4:4" x14ac:dyDescent="0.3">
      <c r="D2602" s="7"/>
    </row>
    <row r="2603" spans="4:4" x14ac:dyDescent="0.3">
      <c r="D2603" s="7"/>
    </row>
    <row r="2604" spans="4:4" x14ac:dyDescent="0.3">
      <c r="D2604" s="7"/>
    </row>
    <row r="2605" spans="4:4" x14ac:dyDescent="0.3">
      <c r="D2605" s="7"/>
    </row>
    <row r="2606" spans="4:4" x14ac:dyDescent="0.3">
      <c r="D2606" s="7"/>
    </row>
    <row r="2607" spans="4:4" x14ac:dyDescent="0.3">
      <c r="D2607" s="7"/>
    </row>
    <row r="2608" spans="4:4" x14ac:dyDescent="0.3">
      <c r="D2608" s="7"/>
    </row>
    <row r="2609" spans="4:4" x14ac:dyDescent="0.3">
      <c r="D2609" s="7"/>
    </row>
    <row r="2610" spans="4:4" x14ac:dyDescent="0.3">
      <c r="D2610" s="7"/>
    </row>
    <row r="2611" spans="4:4" x14ac:dyDescent="0.3">
      <c r="D2611" s="7"/>
    </row>
    <row r="2612" spans="4:4" x14ac:dyDescent="0.3">
      <c r="D2612" s="7"/>
    </row>
    <row r="2613" spans="4:4" x14ac:dyDescent="0.3">
      <c r="D2613" s="7"/>
    </row>
    <row r="2614" spans="4:4" x14ac:dyDescent="0.3">
      <c r="D2614" s="7"/>
    </row>
    <row r="2615" spans="4:4" x14ac:dyDescent="0.3">
      <c r="D2615" s="7"/>
    </row>
    <row r="2616" spans="4:4" x14ac:dyDescent="0.3">
      <c r="D2616" s="7"/>
    </row>
    <row r="2617" spans="4:4" x14ac:dyDescent="0.3">
      <c r="D2617" s="7"/>
    </row>
    <row r="2618" spans="4:4" x14ac:dyDescent="0.3">
      <c r="D2618" s="7"/>
    </row>
    <row r="2619" spans="4:4" x14ac:dyDescent="0.3">
      <c r="D2619" s="7"/>
    </row>
    <row r="2620" spans="4:4" x14ac:dyDescent="0.3">
      <c r="D2620" s="7"/>
    </row>
    <row r="2621" spans="4:4" x14ac:dyDescent="0.3">
      <c r="D2621" s="7"/>
    </row>
    <row r="2622" spans="4:4" x14ac:dyDescent="0.3">
      <c r="D2622" s="7"/>
    </row>
    <row r="2623" spans="4:4" x14ac:dyDescent="0.3">
      <c r="D2623" s="7"/>
    </row>
    <row r="2624" spans="4:4" x14ac:dyDescent="0.3">
      <c r="D2624" s="7"/>
    </row>
    <row r="2625" spans="4:4" x14ac:dyDescent="0.3">
      <c r="D2625" s="7"/>
    </row>
    <row r="2626" spans="4:4" x14ac:dyDescent="0.3">
      <c r="D2626" s="7"/>
    </row>
    <row r="2627" spans="4:4" x14ac:dyDescent="0.3">
      <c r="D2627" s="7"/>
    </row>
    <row r="2628" spans="4:4" x14ac:dyDescent="0.3">
      <c r="D2628" s="7"/>
    </row>
    <row r="2629" spans="4:4" x14ac:dyDescent="0.3">
      <c r="D2629" s="7"/>
    </row>
    <row r="2630" spans="4:4" x14ac:dyDescent="0.3">
      <c r="D2630" s="7"/>
    </row>
    <row r="2631" spans="4:4" x14ac:dyDescent="0.3">
      <c r="D2631" s="7"/>
    </row>
    <row r="2632" spans="4:4" x14ac:dyDescent="0.3">
      <c r="D2632" s="7"/>
    </row>
    <row r="2633" spans="4:4" x14ac:dyDescent="0.3">
      <c r="D2633" s="7"/>
    </row>
    <row r="2634" spans="4:4" x14ac:dyDescent="0.3">
      <c r="D2634" s="7"/>
    </row>
    <row r="2635" spans="4:4" x14ac:dyDescent="0.3">
      <c r="D2635" s="7"/>
    </row>
    <row r="2636" spans="4:4" x14ac:dyDescent="0.3">
      <c r="D2636" s="7"/>
    </row>
    <row r="2637" spans="4:4" x14ac:dyDescent="0.3">
      <c r="D2637" s="7"/>
    </row>
    <row r="2638" spans="4:4" x14ac:dyDescent="0.3">
      <c r="D2638" s="7"/>
    </row>
    <row r="2639" spans="4:4" x14ac:dyDescent="0.3">
      <c r="D2639" s="7"/>
    </row>
    <row r="2640" spans="4:4" x14ac:dyDescent="0.3">
      <c r="D2640" s="7"/>
    </row>
    <row r="2641" spans="4:4" x14ac:dyDescent="0.3">
      <c r="D2641" s="7"/>
    </row>
    <row r="2642" spans="4:4" x14ac:dyDescent="0.3">
      <c r="D2642" s="7"/>
    </row>
    <row r="2643" spans="4:4" x14ac:dyDescent="0.3">
      <c r="D2643" s="7"/>
    </row>
    <row r="2644" spans="4:4" x14ac:dyDescent="0.3">
      <c r="D2644" s="7"/>
    </row>
    <row r="2645" spans="4:4" x14ac:dyDescent="0.3">
      <c r="D2645" s="7"/>
    </row>
    <row r="2646" spans="4:4" x14ac:dyDescent="0.3">
      <c r="D2646" s="7"/>
    </row>
    <row r="2647" spans="4:4" x14ac:dyDescent="0.3">
      <c r="D2647" s="7"/>
    </row>
    <row r="2648" spans="4:4" x14ac:dyDescent="0.3">
      <c r="D2648" s="7"/>
    </row>
    <row r="2649" spans="4:4" x14ac:dyDescent="0.3">
      <c r="D2649" s="7"/>
    </row>
    <row r="2650" spans="4:4" x14ac:dyDescent="0.3">
      <c r="D2650" s="7"/>
    </row>
    <row r="2651" spans="4:4" x14ac:dyDescent="0.3">
      <c r="D2651" s="7"/>
    </row>
    <row r="2652" spans="4:4" x14ac:dyDescent="0.3">
      <c r="D2652" s="7"/>
    </row>
    <row r="2653" spans="4:4" x14ac:dyDescent="0.3">
      <c r="D2653" s="7"/>
    </row>
    <row r="2654" spans="4:4" x14ac:dyDescent="0.3">
      <c r="D2654" s="7"/>
    </row>
    <row r="2655" spans="4:4" x14ac:dyDescent="0.3">
      <c r="D2655" s="7"/>
    </row>
    <row r="2656" spans="4:4" x14ac:dyDescent="0.3">
      <c r="D2656" s="7"/>
    </row>
    <row r="2657" spans="4:4" x14ac:dyDescent="0.3">
      <c r="D2657" s="7"/>
    </row>
    <row r="2658" spans="4:4" x14ac:dyDescent="0.3">
      <c r="D2658" s="7"/>
    </row>
    <row r="2659" spans="4:4" x14ac:dyDescent="0.3">
      <c r="D2659" s="7"/>
    </row>
    <row r="2660" spans="4:4" x14ac:dyDescent="0.3">
      <c r="D2660" s="7"/>
    </row>
    <row r="2661" spans="4:4" x14ac:dyDescent="0.3">
      <c r="D2661" s="7"/>
    </row>
    <row r="2662" spans="4:4" x14ac:dyDescent="0.3">
      <c r="D2662" s="7"/>
    </row>
    <row r="2663" spans="4:4" x14ac:dyDescent="0.3">
      <c r="D2663" s="7"/>
    </row>
    <row r="2664" spans="4:4" x14ac:dyDescent="0.3">
      <c r="D2664" s="7"/>
    </row>
    <row r="2665" spans="4:4" x14ac:dyDescent="0.3">
      <c r="D2665" s="7"/>
    </row>
    <row r="2666" spans="4:4" x14ac:dyDescent="0.3">
      <c r="D2666" s="7"/>
    </row>
    <row r="2667" spans="4:4" x14ac:dyDescent="0.3">
      <c r="D2667" s="7"/>
    </row>
    <row r="2668" spans="4:4" x14ac:dyDescent="0.3">
      <c r="D2668" s="7"/>
    </row>
    <row r="2669" spans="4:4" x14ac:dyDescent="0.3">
      <c r="D2669" s="7"/>
    </row>
    <row r="2670" spans="4:4" x14ac:dyDescent="0.3">
      <c r="D2670" s="7"/>
    </row>
    <row r="2671" spans="4:4" x14ac:dyDescent="0.3">
      <c r="D2671" s="7"/>
    </row>
    <row r="2672" spans="4:4" x14ac:dyDescent="0.3">
      <c r="D2672" s="7"/>
    </row>
    <row r="2673" spans="4:4" x14ac:dyDescent="0.3">
      <c r="D2673" s="7"/>
    </row>
    <row r="2674" spans="4:4" x14ac:dyDescent="0.3">
      <c r="D2674" s="7"/>
    </row>
    <row r="2675" spans="4:4" x14ac:dyDescent="0.3">
      <c r="D2675" s="7"/>
    </row>
    <row r="2676" spans="4:4" x14ac:dyDescent="0.3">
      <c r="D2676" s="7"/>
    </row>
    <row r="2677" spans="4:4" x14ac:dyDescent="0.3">
      <c r="D2677" s="7"/>
    </row>
    <row r="2678" spans="4:4" x14ac:dyDescent="0.3">
      <c r="D2678" s="7"/>
    </row>
    <row r="2679" spans="4:4" x14ac:dyDescent="0.3">
      <c r="D2679" s="7"/>
    </row>
    <row r="2680" spans="4:4" x14ac:dyDescent="0.3">
      <c r="D2680" s="7"/>
    </row>
    <row r="2681" spans="4:4" x14ac:dyDescent="0.3">
      <c r="D2681" s="7"/>
    </row>
    <row r="2682" spans="4:4" x14ac:dyDescent="0.3">
      <c r="D2682" s="7"/>
    </row>
    <row r="2683" spans="4:4" x14ac:dyDescent="0.3">
      <c r="D2683" s="7"/>
    </row>
    <row r="2684" spans="4:4" x14ac:dyDescent="0.3">
      <c r="D2684" s="7"/>
    </row>
    <row r="2685" spans="4:4" x14ac:dyDescent="0.3">
      <c r="D2685" s="7"/>
    </row>
    <row r="2686" spans="4:4" x14ac:dyDescent="0.3">
      <c r="D2686" s="7"/>
    </row>
    <row r="2687" spans="4:4" x14ac:dyDescent="0.3">
      <c r="D2687" s="7"/>
    </row>
    <row r="2688" spans="4:4" x14ac:dyDescent="0.3">
      <c r="D2688" s="7"/>
    </row>
    <row r="2689" spans="4:4" x14ac:dyDescent="0.3">
      <c r="D2689" s="7"/>
    </row>
    <row r="2690" spans="4:4" x14ac:dyDescent="0.3">
      <c r="D2690" s="7"/>
    </row>
    <row r="2691" spans="4:4" x14ac:dyDescent="0.3">
      <c r="D2691" s="7"/>
    </row>
    <row r="2692" spans="4:4" x14ac:dyDescent="0.3">
      <c r="D2692" s="7"/>
    </row>
    <row r="2693" spans="4:4" x14ac:dyDescent="0.3">
      <c r="D2693" s="7"/>
    </row>
    <row r="2694" spans="4:4" x14ac:dyDescent="0.3">
      <c r="D2694" s="7"/>
    </row>
    <row r="2695" spans="4:4" x14ac:dyDescent="0.3">
      <c r="D2695" s="7"/>
    </row>
    <row r="2696" spans="4:4" x14ac:dyDescent="0.3">
      <c r="D2696" s="7"/>
    </row>
    <row r="2697" spans="4:4" x14ac:dyDescent="0.3">
      <c r="D2697" s="7"/>
    </row>
    <row r="2698" spans="4:4" x14ac:dyDescent="0.3">
      <c r="D2698" s="7"/>
    </row>
    <row r="2699" spans="4:4" x14ac:dyDescent="0.3">
      <c r="D2699" s="7"/>
    </row>
    <row r="2700" spans="4:4" x14ac:dyDescent="0.3">
      <c r="D2700" s="7"/>
    </row>
    <row r="2701" spans="4:4" x14ac:dyDescent="0.3">
      <c r="D2701" s="7"/>
    </row>
    <row r="2702" spans="4:4" x14ac:dyDescent="0.3">
      <c r="D2702" s="7"/>
    </row>
    <row r="2703" spans="4:4" x14ac:dyDescent="0.3">
      <c r="D2703" s="7"/>
    </row>
    <row r="2704" spans="4:4" x14ac:dyDescent="0.3">
      <c r="D2704" s="7"/>
    </row>
    <row r="2705" spans="4:4" x14ac:dyDescent="0.3">
      <c r="D2705" s="7"/>
    </row>
    <row r="2706" spans="4:4" x14ac:dyDescent="0.3">
      <c r="D2706" s="7"/>
    </row>
    <row r="2707" spans="4:4" x14ac:dyDescent="0.3">
      <c r="D2707" s="7"/>
    </row>
    <row r="2708" spans="4:4" x14ac:dyDescent="0.3">
      <c r="D2708" s="7"/>
    </row>
    <row r="2709" spans="4:4" x14ac:dyDescent="0.3">
      <c r="D2709" s="7"/>
    </row>
    <row r="2710" spans="4:4" x14ac:dyDescent="0.3">
      <c r="D2710" s="7"/>
    </row>
    <row r="2711" spans="4:4" x14ac:dyDescent="0.3">
      <c r="D2711" s="7"/>
    </row>
    <row r="2712" spans="4:4" x14ac:dyDescent="0.3">
      <c r="D2712" s="7"/>
    </row>
    <row r="2713" spans="4:4" x14ac:dyDescent="0.3">
      <c r="D2713" s="7"/>
    </row>
    <row r="2714" spans="4:4" x14ac:dyDescent="0.3">
      <c r="D2714" s="7"/>
    </row>
    <row r="2715" spans="4:4" x14ac:dyDescent="0.3">
      <c r="D2715" s="7"/>
    </row>
    <row r="2716" spans="4:4" x14ac:dyDescent="0.3">
      <c r="D2716" s="7"/>
    </row>
    <row r="2717" spans="4:4" x14ac:dyDescent="0.3">
      <c r="D2717" s="7"/>
    </row>
    <row r="2718" spans="4:4" x14ac:dyDescent="0.3">
      <c r="D2718" s="7"/>
    </row>
    <row r="2719" spans="4:4" x14ac:dyDescent="0.3">
      <c r="D2719" s="7"/>
    </row>
    <row r="2720" spans="4:4" x14ac:dyDescent="0.3">
      <c r="D2720" s="7"/>
    </row>
    <row r="2721" spans="4:4" x14ac:dyDescent="0.3">
      <c r="D2721" s="7"/>
    </row>
    <row r="2722" spans="4:4" x14ac:dyDescent="0.3">
      <c r="D2722" s="7"/>
    </row>
    <row r="2723" spans="4:4" x14ac:dyDescent="0.3">
      <c r="D2723" s="7"/>
    </row>
    <row r="2724" spans="4:4" x14ac:dyDescent="0.3">
      <c r="D2724" s="7"/>
    </row>
    <row r="2725" spans="4:4" x14ac:dyDescent="0.3">
      <c r="D2725" s="7"/>
    </row>
    <row r="2726" spans="4:4" x14ac:dyDescent="0.3">
      <c r="D2726" s="7"/>
    </row>
    <row r="2727" spans="4:4" x14ac:dyDescent="0.3">
      <c r="D2727" s="7"/>
    </row>
    <row r="2728" spans="4:4" x14ac:dyDescent="0.3">
      <c r="D2728" s="7"/>
    </row>
    <row r="2729" spans="4:4" x14ac:dyDescent="0.3">
      <c r="D2729" s="7"/>
    </row>
    <row r="2730" spans="4:4" x14ac:dyDescent="0.3">
      <c r="D2730" s="7"/>
    </row>
    <row r="2731" spans="4:4" x14ac:dyDescent="0.3">
      <c r="D2731" s="7"/>
    </row>
    <row r="2732" spans="4:4" x14ac:dyDescent="0.3">
      <c r="D2732" s="7"/>
    </row>
    <row r="2733" spans="4:4" x14ac:dyDescent="0.3">
      <c r="D2733" s="7"/>
    </row>
    <row r="2734" spans="4:4" x14ac:dyDescent="0.3">
      <c r="D2734" s="7"/>
    </row>
    <row r="2735" spans="4:4" x14ac:dyDescent="0.3">
      <c r="D2735" s="7"/>
    </row>
    <row r="2736" spans="4:4" x14ac:dyDescent="0.3">
      <c r="D2736" s="7"/>
    </row>
    <row r="2737" spans="4:4" x14ac:dyDescent="0.3">
      <c r="D2737" s="7"/>
    </row>
    <row r="2738" spans="4:4" x14ac:dyDescent="0.3">
      <c r="D2738" s="7"/>
    </row>
    <row r="2739" spans="4:4" x14ac:dyDescent="0.3">
      <c r="D2739" s="7"/>
    </row>
    <row r="2740" spans="4:4" x14ac:dyDescent="0.3">
      <c r="D2740" s="7"/>
    </row>
    <row r="2741" spans="4:4" x14ac:dyDescent="0.3">
      <c r="D2741" s="7"/>
    </row>
    <row r="2742" spans="4:4" x14ac:dyDescent="0.3">
      <c r="D2742" s="7"/>
    </row>
    <row r="2743" spans="4:4" x14ac:dyDescent="0.3">
      <c r="D2743" s="7"/>
    </row>
    <row r="2744" spans="4:4" x14ac:dyDescent="0.3">
      <c r="D2744" s="7"/>
    </row>
    <row r="2745" spans="4:4" x14ac:dyDescent="0.3">
      <c r="D2745" s="7"/>
    </row>
    <row r="2746" spans="4:4" x14ac:dyDescent="0.3">
      <c r="D2746" s="7"/>
    </row>
    <row r="2747" spans="4:4" x14ac:dyDescent="0.3">
      <c r="D2747" s="7"/>
    </row>
    <row r="2748" spans="4:4" x14ac:dyDescent="0.3">
      <c r="D2748" s="7"/>
    </row>
    <row r="2749" spans="4:4" x14ac:dyDescent="0.3">
      <c r="D2749" s="7"/>
    </row>
    <row r="2750" spans="4:4" x14ac:dyDescent="0.3">
      <c r="D2750" s="7"/>
    </row>
    <row r="2751" spans="4:4" x14ac:dyDescent="0.3">
      <c r="D2751" s="7"/>
    </row>
    <row r="2752" spans="4:4" x14ac:dyDescent="0.3">
      <c r="D2752" s="7"/>
    </row>
    <row r="2753" spans="4:4" x14ac:dyDescent="0.3">
      <c r="D2753" s="7"/>
    </row>
    <row r="2754" spans="4:4" x14ac:dyDescent="0.3">
      <c r="D2754" s="7"/>
    </row>
    <row r="2755" spans="4:4" x14ac:dyDescent="0.3">
      <c r="D2755" s="7"/>
    </row>
    <row r="2756" spans="4:4" x14ac:dyDescent="0.3">
      <c r="D2756" s="7"/>
    </row>
    <row r="2757" spans="4:4" x14ac:dyDescent="0.3">
      <c r="D2757" s="7"/>
    </row>
    <row r="2758" spans="4:4" x14ac:dyDescent="0.3">
      <c r="D2758" s="7"/>
    </row>
    <row r="2759" spans="4:4" x14ac:dyDescent="0.3">
      <c r="D2759" s="7"/>
    </row>
    <row r="2760" spans="4:4" x14ac:dyDescent="0.3">
      <c r="D2760" s="7"/>
    </row>
    <row r="2761" spans="4:4" x14ac:dyDescent="0.3">
      <c r="D2761" s="7"/>
    </row>
    <row r="2762" spans="4:4" x14ac:dyDescent="0.3">
      <c r="D2762" s="7"/>
    </row>
    <row r="2763" spans="4:4" x14ac:dyDescent="0.3">
      <c r="D2763" s="7"/>
    </row>
    <row r="2764" spans="4:4" x14ac:dyDescent="0.3">
      <c r="D2764" s="7"/>
    </row>
    <row r="2765" spans="4:4" x14ac:dyDescent="0.3">
      <c r="D2765" s="7"/>
    </row>
    <row r="2766" spans="4:4" x14ac:dyDescent="0.3">
      <c r="D2766" s="7"/>
    </row>
    <row r="2767" spans="4:4" x14ac:dyDescent="0.3">
      <c r="D2767" s="7"/>
    </row>
    <row r="2768" spans="4:4" x14ac:dyDescent="0.3">
      <c r="D2768" s="7"/>
    </row>
    <row r="2769" spans="4:4" x14ac:dyDescent="0.3">
      <c r="D2769" s="7"/>
    </row>
    <row r="2770" spans="4:4" x14ac:dyDescent="0.3">
      <c r="D2770" s="7"/>
    </row>
    <row r="2771" spans="4:4" x14ac:dyDescent="0.3">
      <c r="D2771" s="7"/>
    </row>
    <row r="2772" spans="4:4" x14ac:dyDescent="0.3">
      <c r="D2772" s="7"/>
    </row>
    <row r="2773" spans="4:4" x14ac:dyDescent="0.3">
      <c r="D2773" s="7"/>
    </row>
    <row r="2774" spans="4:4" x14ac:dyDescent="0.3">
      <c r="D2774" s="7"/>
    </row>
    <row r="2775" spans="4:4" x14ac:dyDescent="0.3">
      <c r="D2775" s="7"/>
    </row>
    <row r="2776" spans="4:4" x14ac:dyDescent="0.3">
      <c r="D2776" s="7"/>
    </row>
    <row r="2777" spans="4:4" x14ac:dyDescent="0.3">
      <c r="D2777" s="7"/>
    </row>
    <row r="2778" spans="4:4" x14ac:dyDescent="0.3">
      <c r="D2778" s="7"/>
    </row>
    <row r="2779" spans="4:4" x14ac:dyDescent="0.3">
      <c r="D2779" s="7"/>
    </row>
    <row r="2780" spans="4:4" x14ac:dyDescent="0.3">
      <c r="D2780" s="7"/>
    </row>
    <row r="2781" spans="4:4" x14ac:dyDescent="0.3">
      <c r="D2781" s="7"/>
    </row>
    <row r="2782" spans="4:4" x14ac:dyDescent="0.3">
      <c r="D2782" s="7"/>
    </row>
    <row r="2783" spans="4:4" x14ac:dyDescent="0.3">
      <c r="D2783" s="7"/>
    </row>
    <row r="2784" spans="4:4" x14ac:dyDescent="0.3">
      <c r="D2784" s="7"/>
    </row>
    <row r="2785" spans="4:4" x14ac:dyDescent="0.3">
      <c r="D2785" s="7"/>
    </row>
    <row r="2786" spans="4:4" x14ac:dyDescent="0.3">
      <c r="D2786" s="7"/>
    </row>
    <row r="2787" spans="4:4" x14ac:dyDescent="0.3">
      <c r="D2787" s="7"/>
    </row>
    <row r="2788" spans="4:4" x14ac:dyDescent="0.3">
      <c r="D2788" s="7"/>
    </row>
    <row r="2789" spans="4:4" x14ac:dyDescent="0.3">
      <c r="D2789" s="7"/>
    </row>
    <row r="2790" spans="4:4" x14ac:dyDescent="0.3">
      <c r="D2790" s="7"/>
    </row>
    <row r="2791" spans="4:4" x14ac:dyDescent="0.3">
      <c r="D2791" s="7"/>
    </row>
    <row r="2792" spans="4:4" x14ac:dyDescent="0.3">
      <c r="D2792" s="7"/>
    </row>
    <row r="2793" spans="4:4" x14ac:dyDescent="0.3">
      <c r="D2793" s="7"/>
    </row>
    <row r="2794" spans="4:4" x14ac:dyDescent="0.3">
      <c r="D2794" s="7"/>
    </row>
    <row r="2795" spans="4:4" x14ac:dyDescent="0.3">
      <c r="D2795" s="7"/>
    </row>
    <row r="2796" spans="4:4" x14ac:dyDescent="0.3">
      <c r="D2796" s="7"/>
    </row>
    <row r="2797" spans="4:4" x14ac:dyDescent="0.3">
      <c r="D2797" s="7"/>
    </row>
    <row r="2798" spans="4:4" x14ac:dyDescent="0.3">
      <c r="D2798" s="7"/>
    </row>
    <row r="2799" spans="4:4" x14ac:dyDescent="0.3">
      <c r="D2799" s="7"/>
    </row>
    <row r="2800" spans="4:4" x14ac:dyDescent="0.3">
      <c r="D2800" s="7"/>
    </row>
    <row r="2801" spans="4:4" x14ac:dyDescent="0.3">
      <c r="D2801" s="7"/>
    </row>
    <row r="2802" spans="4:4" x14ac:dyDescent="0.3">
      <c r="D2802" s="7"/>
    </row>
    <row r="2803" spans="4:4" x14ac:dyDescent="0.3">
      <c r="D2803" s="7"/>
    </row>
    <row r="2804" spans="4:4" x14ac:dyDescent="0.3">
      <c r="D2804" s="7"/>
    </row>
    <row r="2805" spans="4:4" x14ac:dyDescent="0.3">
      <c r="D2805" s="7"/>
    </row>
    <row r="2806" spans="4:4" x14ac:dyDescent="0.3">
      <c r="D2806" s="7"/>
    </row>
    <row r="2807" spans="4:4" x14ac:dyDescent="0.3">
      <c r="D2807" s="7"/>
    </row>
    <row r="2808" spans="4:4" x14ac:dyDescent="0.3">
      <c r="D2808" s="7"/>
    </row>
    <row r="2809" spans="4:4" x14ac:dyDescent="0.3">
      <c r="D2809" s="7"/>
    </row>
    <row r="2810" spans="4:4" x14ac:dyDescent="0.3">
      <c r="D2810" s="7"/>
    </row>
    <row r="2811" spans="4:4" x14ac:dyDescent="0.3">
      <c r="D2811" s="7"/>
    </row>
    <row r="2812" spans="4:4" x14ac:dyDescent="0.3">
      <c r="D2812" s="7"/>
    </row>
    <row r="2813" spans="4:4" x14ac:dyDescent="0.3">
      <c r="D2813" s="7"/>
    </row>
    <row r="2814" spans="4:4" x14ac:dyDescent="0.3">
      <c r="D2814" s="7"/>
    </row>
    <row r="2815" spans="4:4" x14ac:dyDescent="0.3">
      <c r="D2815" s="7"/>
    </row>
    <row r="2816" spans="4:4" x14ac:dyDescent="0.3">
      <c r="D2816" s="7"/>
    </row>
    <row r="2817" spans="4:4" x14ac:dyDescent="0.3">
      <c r="D2817" s="7"/>
    </row>
    <row r="2818" spans="4:4" x14ac:dyDescent="0.3">
      <c r="D2818" s="7"/>
    </row>
    <row r="2819" spans="4:4" x14ac:dyDescent="0.3">
      <c r="D2819" s="7"/>
    </row>
    <row r="2820" spans="4:4" x14ac:dyDescent="0.3">
      <c r="D2820" s="7"/>
    </row>
    <row r="2821" spans="4:4" x14ac:dyDescent="0.3">
      <c r="D2821" s="7"/>
    </row>
    <row r="2822" spans="4:4" x14ac:dyDescent="0.3">
      <c r="D2822" s="7"/>
    </row>
    <row r="2823" spans="4:4" x14ac:dyDescent="0.3">
      <c r="D2823" s="7"/>
    </row>
    <row r="2824" spans="4:4" x14ac:dyDescent="0.3">
      <c r="D2824" s="7"/>
    </row>
    <row r="2825" spans="4:4" x14ac:dyDescent="0.3">
      <c r="D2825" s="7"/>
    </row>
    <row r="2826" spans="4:4" x14ac:dyDescent="0.3">
      <c r="D2826" s="7"/>
    </row>
    <row r="2827" spans="4:4" x14ac:dyDescent="0.3">
      <c r="D2827" s="7"/>
    </row>
    <row r="2828" spans="4:4" x14ac:dyDescent="0.3">
      <c r="D2828" s="7"/>
    </row>
    <row r="2829" spans="4:4" x14ac:dyDescent="0.3">
      <c r="D2829" s="7"/>
    </row>
    <row r="2830" spans="4:4" x14ac:dyDescent="0.3">
      <c r="D2830" s="7"/>
    </row>
    <row r="2831" spans="4:4" x14ac:dyDescent="0.3">
      <c r="D2831" s="7"/>
    </row>
    <row r="2832" spans="4:4" x14ac:dyDescent="0.3">
      <c r="D2832" s="7"/>
    </row>
    <row r="2833" spans="4:4" x14ac:dyDescent="0.3">
      <c r="D2833" s="7"/>
    </row>
    <row r="2834" spans="4:4" x14ac:dyDescent="0.3">
      <c r="D2834" s="7"/>
    </row>
    <row r="2835" spans="4:4" x14ac:dyDescent="0.3">
      <c r="D2835" s="7"/>
    </row>
    <row r="2836" spans="4:4" x14ac:dyDescent="0.3">
      <c r="D2836" s="7"/>
    </row>
    <row r="2837" spans="4:4" x14ac:dyDescent="0.3">
      <c r="D2837" s="7"/>
    </row>
    <row r="2838" spans="4:4" x14ac:dyDescent="0.3">
      <c r="D2838" s="7"/>
    </row>
    <row r="2839" spans="4:4" x14ac:dyDescent="0.3">
      <c r="D2839" s="7"/>
    </row>
    <row r="2840" spans="4:4" x14ac:dyDescent="0.3">
      <c r="D2840" s="7"/>
    </row>
    <row r="2841" spans="4:4" x14ac:dyDescent="0.3">
      <c r="D2841" s="7"/>
    </row>
    <row r="2842" spans="4:4" x14ac:dyDescent="0.3">
      <c r="D2842" s="7"/>
    </row>
    <row r="2843" spans="4:4" x14ac:dyDescent="0.3">
      <c r="D2843" s="7"/>
    </row>
    <row r="2844" spans="4:4" x14ac:dyDescent="0.3">
      <c r="D2844" s="7"/>
    </row>
    <row r="2845" spans="4:4" x14ac:dyDescent="0.3">
      <c r="D2845" s="7"/>
    </row>
    <row r="2846" spans="4:4" x14ac:dyDescent="0.3">
      <c r="D2846" s="7"/>
    </row>
    <row r="2847" spans="4:4" x14ac:dyDescent="0.3">
      <c r="D2847" s="7"/>
    </row>
    <row r="2848" spans="4:4" x14ac:dyDescent="0.3">
      <c r="D2848" s="7"/>
    </row>
    <row r="2849" spans="4:4" x14ac:dyDescent="0.3">
      <c r="D2849" s="7"/>
    </row>
    <row r="2850" spans="4:4" x14ac:dyDescent="0.3">
      <c r="D2850" s="7"/>
    </row>
    <row r="2851" spans="4:4" x14ac:dyDescent="0.3">
      <c r="D2851" s="7"/>
    </row>
    <row r="2852" spans="4:4" x14ac:dyDescent="0.3">
      <c r="D2852" s="7"/>
    </row>
    <row r="2853" spans="4:4" x14ac:dyDescent="0.3">
      <c r="D2853" s="7"/>
    </row>
    <row r="2854" spans="4:4" x14ac:dyDescent="0.3">
      <c r="D2854" s="7"/>
    </row>
    <row r="2855" spans="4:4" x14ac:dyDescent="0.3">
      <c r="D2855" s="7"/>
    </row>
    <row r="2856" spans="4:4" x14ac:dyDescent="0.3">
      <c r="D2856" s="7"/>
    </row>
    <row r="2857" spans="4:4" x14ac:dyDescent="0.3">
      <c r="D2857" s="7"/>
    </row>
    <row r="2858" spans="4:4" x14ac:dyDescent="0.3">
      <c r="D2858" s="7"/>
    </row>
    <row r="2859" spans="4:4" x14ac:dyDescent="0.3">
      <c r="D2859" s="7"/>
    </row>
    <row r="2860" spans="4:4" x14ac:dyDescent="0.3">
      <c r="D2860" s="7"/>
    </row>
    <row r="2861" spans="4:4" x14ac:dyDescent="0.3">
      <c r="D2861" s="7"/>
    </row>
    <row r="2862" spans="4:4" x14ac:dyDescent="0.3">
      <c r="D2862" s="7"/>
    </row>
    <row r="2863" spans="4:4" x14ac:dyDescent="0.3">
      <c r="D2863" s="7"/>
    </row>
    <row r="2864" spans="4:4" x14ac:dyDescent="0.3">
      <c r="D2864" s="7"/>
    </row>
    <row r="2865" spans="4:4" x14ac:dyDescent="0.3">
      <c r="D2865" s="7"/>
    </row>
    <row r="2866" spans="4:4" x14ac:dyDescent="0.3">
      <c r="D2866" s="7"/>
    </row>
    <row r="2867" spans="4:4" x14ac:dyDescent="0.3">
      <c r="D2867" s="7"/>
    </row>
    <row r="2868" spans="4:4" x14ac:dyDescent="0.3">
      <c r="D2868" s="7"/>
    </row>
    <row r="2869" spans="4:4" x14ac:dyDescent="0.3">
      <c r="D2869" s="7"/>
    </row>
    <row r="2870" spans="4:4" x14ac:dyDescent="0.3">
      <c r="D2870" s="7"/>
    </row>
    <row r="2871" spans="4:4" x14ac:dyDescent="0.3">
      <c r="D2871" s="7"/>
    </row>
    <row r="2872" spans="4:4" x14ac:dyDescent="0.3">
      <c r="D2872" s="7"/>
    </row>
    <row r="2873" spans="4:4" x14ac:dyDescent="0.3">
      <c r="D2873" s="7"/>
    </row>
    <row r="2874" spans="4:4" x14ac:dyDescent="0.3">
      <c r="D2874" s="7"/>
    </row>
    <row r="2875" spans="4:4" x14ac:dyDescent="0.3">
      <c r="D2875" s="7"/>
    </row>
    <row r="2876" spans="4:4" x14ac:dyDescent="0.3">
      <c r="D2876" s="7"/>
    </row>
    <row r="2877" spans="4:4" x14ac:dyDescent="0.3">
      <c r="D2877" s="7"/>
    </row>
    <row r="2878" spans="4:4" x14ac:dyDescent="0.3">
      <c r="D2878" s="7"/>
    </row>
    <row r="2879" spans="4:4" x14ac:dyDescent="0.3">
      <c r="D2879" s="7"/>
    </row>
    <row r="2880" spans="4:4" x14ac:dyDescent="0.3">
      <c r="D2880" s="7"/>
    </row>
    <row r="2881" spans="4:4" x14ac:dyDescent="0.3">
      <c r="D2881" s="7"/>
    </row>
    <row r="2882" spans="4:4" x14ac:dyDescent="0.3">
      <c r="D2882" s="7"/>
    </row>
    <row r="2883" spans="4:4" x14ac:dyDescent="0.3">
      <c r="D2883" s="7"/>
    </row>
    <row r="2884" spans="4:4" x14ac:dyDescent="0.3">
      <c r="D2884" s="7"/>
    </row>
    <row r="2885" spans="4:4" x14ac:dyDescent="0.3">
      <c r="D2885" s="7"/>
    </row>
    <row r="2886" spans="4:4" x14ac:dyDescent="0.3">
      <c r="D2886" s="7"/>
    </row>
    <row r="2887" spans="4:4" x14ac:dyDescent="0.3">
      <c r="D2887" s="7"/>
    </row>
    <row r="2888" spans="4:4" x14ac:dyDescent="0.3">
      <c r="D2888" s="7"/>
    </row>
    <row r="2889" spans="4:4" x14ac:dyDescent="0.3">
      <c r="D2889" s="7"/>
    </row>
    <row r="2890" spans="4:4" x14ac:dyDescent="0.3">
      <c r="D2890" s="7"/>
    </row>
    <row r="2891" spans="4:4" x14ac:dyDescent="0.3">
      <c r="D2891" s="7"/>
    </row>
    <row r="2892" spans="4:4" x14ac:dyDescent="0.3">
      <c r="D2892" s="7"/>
    </row>
    <row r="2893" spans="4:4" x14ac:dyDescent="0.3">
      <c r="D2893" s="7"/>
    </row>
    <row r="2894" spans="4:4" x14ac:dyDescent="0.3">
      <c r="D2894" s="7"/>
    </row>
    <row r="2895" spans="4:4" x14ac:dyDescent="0.3">
      <c r="D2895" s="7"/>
    </row>
    <row r="2896" spans="4:4" x14ac:dyDescent="0.3">
      <c r="D2896" s="7"/>
    </row>
    <row r="2897" spans="4:4" x14ac:dyDescent="0.3">
      <c r="D2897" s="7"/>
    </row>
    <row r="2898" spans="4:4" x14ac:dyDescent="0.3">
      <c r="D2898" s="7"/>
    </row>
    <row r="2899" spans="4:4" x14ac:dyDescent="0.3">
      <c r="D2899" s="7"/>
    </row>
    <row r="2900" spans="4:4" x14ac:dyDescent="0.3">
      <c r="D2900" s="7"/>
    </row>
    <row r="2901" spans="4:4" x14ac:dyDescent="0.3">
      <c r="D2901" s="7"/>
    </row>
    <row r="2902" spans="4:4" x14ac:dyDescent="0.3">
      <c r="D2902" s="7"/>
    </row>
    <row r="2903" spans="4:4" x14ac:dyDescent="0.3">
      <c r="D2903" s="7"/>
    </row>
    <row r="2904" spans="4:4" x14ac:dyDescent="0.3">
      <c r="D2904" s="7"/>
    </row>
    <row r="2905" spans="4:4" x14ac:dyDescent="0.3">
      <c r="D2905" s="7"/>
    </row>
    <row r="2906" spans="4:4" x14ac:dyDescent="0.3">
      <c r="D2906" s="7"/>
    </row>
    <row r="2907" spans="4:4" x14ac:dyDescent="0.3">
      <c r="D2907" s="7"/>
    </row>
    <row r="2908" spans="4:4" x14ac:dyDescent="0.3">
      <c r="D2908" s="7"/>
    </row>
    <row r="2909" spans="4:4" x14ac:dyDescent="0.3">
      <c r="D2909" s="7"/>
    </row>
    <row r="2910" spans="4:4" x14ac:dyDescent="0.3">
      <c r="D2910" s="7"/>
    </row>
    <row r="2911" spans="4:4" x14ac:dyDescent="0.3">
      <c r="D2911" s="7"/>
    </row>
    <row r="2912" spans="4:4" x14ac:dyDescent="0.3">
      <c r="D2912" s="7"/>
    </row>
    <row r="2913" spans="4:4" x14ac:dyDescent="0.3">
      <c r="D2913" s="7"/>
    </row>
    <row r="2914" spans="4:4" x14ac:dyDescent="0.3">
      <c r="D2914" s="7"/>
    </row>
    <row r="2915" spans="4:4" x14ac:dyDescent="0.3">
      <c r="D2915" s="7"/>
    </row>
    <row r="2916" spans="4:4" x14ac:dyDescent="0.3">
      <c r="D2916" s="7"/>
    </row>
    <row r="2917" spans="4:4" x14ac:dyDescent="0.3">
      <c r="D2917" s="7"/>
    </row>
    <row r="2918" spans="4:4" x14ac:dyDescent="0.3">
      <c r="D2918" s="7"/>
    </row>
    <row r="2919" spans="4:4" x14ac:dyDescent="0.3">
      <c r="D2919" s="7"/>
    </row>
    <row r="2920" spans="4:4" x14ac:dyDescent="0.3">
      <c r="D2920" s="7"/>
    </row>
    <row r="2921" spans="4:4" x14ac:dyDescent="0.3">
      <c r="D2921" s="7"/>
    </row>
    <row r="2922" spans="4:4" x14ac:dyDescent="0.3">
      <c r="D2922" s="7"/>
    </row>
    <row r="2923" spans="4:4" x14ac:dyDescent="0.3">
      <c r="D2923" s="7"/>
    </row>
    <row r="2924" spans="4:4" x14ac:dyDescent="0.3">
      <c r="D2924" s="7"/>
    </row>
    <row r="2925" spans="4:4" x14ac:dyDescent="0.3">
      <c r="D2925" s="7"/>
    </row>
    <row r="2926" spans="4:4" x14ac:dyDescent="0.3">
      <c r="D2926" s="7"/>
    </row>
    <row r="2927" spans="4:4" x14ac:dyDescent="0.3">
      <c r="D2927" s="7"/>
    </row>
    <row r="2928" spans="4:4" x14ac:dyDescent="0.3">
      <c r="D2928" s="7"/>
    </row>
    <row r="2929" spans="4:4" x14ac:dyDescent="0.3">
      <c r="D2929" s="7"/>
    </row>
    <row r="2930" spans="4:4" x14ac:dyDescent="0.3">
      <c r="D2930" s="7"/>
    </row>
    <row r="2931" spans="4:4" x14ac:dyDescent="0.3">
      <c r="D2931" s="7"/>
    </row>
    <row r="2932" spans="4:4" x14ac:dyDescent="0.3">
      <c r="D2932" s="7"/>
    </row>
    <row r="2933" spans="4:4" x14ac:dyDescent="0.3">
      <c r="D2933" s="7"/>
    </row>
    <row r="2934" spans="4:4" x14ac:dyDescent="0.3">
      <c r="D2934" s="7"/>
    </row>
    <row r="2935" spans="4:4" x14ac:dyDescent="0.3">
      <c r="D2935" s="7"/>
    </row>
    <row r="2936" spans="4:4" x14ac:dyDescent="0.3">
      <c r="D2936" s="7"/>
    </row>
    <row r="2937" spans="4:4" x14ac:dyDescent="0.3">
      <c r="D2937" s="7"/>
    </row>
    <row r="2938" spans="4:4" x14ac:dyDescent="0.3">
      <c r="D2938" s="7"/>
    </row>
    <row r="2939" spans="4:4" x14ac:dyDescent="0.3">
      <c r="D2939" s="7"/>
    </row>
    <row r="2940" spans="4:4" x14ac:dyDescent="0.3">
      <c r="D2940" s="7"/>
    </row>
    <row r="2941" spans="4:4" x14ac:dyDescent="0.3">
      <c r="D2941" s="7"/>
    </row>
    <row r="2942" spans="4:4" x14ac:dyDescent="0.3">
      <c r="D2942" s="7"/>
    </row>
    <row r="2943" spans="4:4" x14ac:dyDescent="0.3">
      <c r="D2943" s="7"/>
    </row>
    <row r="2944" spans="4:4" x14ac:dyDescent="0.3">
      <c r="D2944" s="7"/>
    </row>
    <row r="2945" spans="4:4" x14ac:dyDescent="0.3">
      <c r="D2945" s="7"/>
    </row>
    <row r="2946" spans="4:4" x14ac:dyDescent="0.3">
      <c r="D2946" s="7"/>
    </row>
    <row r="2947" spans="4:4" x14ac:dyDescent="0.3">
      <c r="D2947" s="7"/>
    </row>
    <row r="2948" spans="4:4" x14ac:dyDescent="0.3">
      <c r="D2948" s="7"/>
    </row>
    <row r="2949" spans="4:4" x14ac:dyDescent="0.3">
      <c r="D2949" s="7"/>
    </row>
    <row r="2950" spans="4:4" x14ac:dyDescent="0.3">
      <c r="D2950" s="7"/>
    </row>
    <row r="2951" spans="4:4" x14ac:dyDescent="0.3">
      <c r="D2951" s="7"/>
    </row>
    <row r="2952" spans="4:4" x14ac:dyDescent="0.3">
      <c r="D2952" s="7"/>
    </row>
    <row r="2953" spans="4:4" x14ac:dyDescent="0.3">
      <c r="D2953" s="7"/>
    </row>
    <row r="2954" spans="4:4" x14ac:dyDescent="0.3">
      <c r="D2954" s="7"/>
    </row>
    <row r="2955" spans="4:4" x14ac:dyDescent="0.3">
      <c r="D2955" s="7"/>
    </row>
    <row r="2956" spans="4:4" x14ac:dyDescent="0.3">
      <c r="D2956" s="7"/>
    </row>
    <row r="2957" spans="4:4" x14ac:dyDescent="0.3">
      <c r="D2957" s="7"/>
    </row>
    <row r="2958" spans="4:4" x14ac:dyDescent="0.3">
      <c r="D2958" s="7"/>
    </row>
    <row r="2959" spans="4:4" x14ac:dyDescent="0.3">
      <c r="D2959" s="7"/>
    </row>
    <row r="2960" spans="4:4" x14ac:dyDescent="0.3">
      <c r="D2960" s="7"/>
    </row>
    <row r="2961" spans="4:4" x14ac:dyDescent="0.3">
      <c r="D2961" s="7"/>
    </row>
    <row r="2962" spans="4:4" x14ac:dyDescent="0.3">
      <c r="D2962" s="7"/>
    </row>
    <row r="2963" spans="4:4" x14ac:dyDescent="0.3">
      <c r="D2963" s="7"/>
    </row>
    <row r="2964" spans="4:4" x14ac:dyDescent="0.3">
      <c r="D2964" s="7"/>
    </row>
    <row r="2965" spans="4:4" x14ac:dyDescent="0.3">
      <c r="D2965" s="7"/>
    </row>
    <row r="2966" spans="4:4" x14ac:dyDescent="0.3">
      <c r="D2966" s="7"/>
    </row>
    <row r="2967" spans="4:4" x14ac:dyDescent="0.3">
      <c r="D2967" s="7"/>
    </row>
    <row r="2968" spans="4:4" x14ac:dyDescent="0.3">
      <c r="D2968" s="7"/>
    </row>
    <row r="2969" spans="4:4" x14ac:dyDescent="0.3">
      <c r="D2969" s="7"/>
    </row>
    <row r="2970" spans="4:4" x14ac:dyDescent="0.3">
      <c r="D2970" s="7"/>
    </row>
    <row r="2971" spans="4:4" x14ac:dyDescent="0.3">
      <c r="D2971" s="7"/>
    </row>
    <row r="2972" spans="4:4" x14ac:dyDescent="0.3">
      <c r="D2972" s="7"/>
    </row>
    <row r="2973" spans="4:4" x14ac:dyDescent="0.3">
      <c r="D2973" s="7"/>
    </row>
    <row r="2974" spans="4:4" x14ac:dyDescent="0.3">
      <c r="D2974" s="7"/>
    </row>
    <row r="2975" spans="4:4" x14ac:dyDescent="0.3">
      <c r="D2975" s="7"/>
    </row>
    <row r="2976" spans="4:4" x14ac:dyDescent="0.3">
      <c r="D2976" s="7"/>
    </row>
    <row r="2977" spans="4:4" x14ac:dyDescent="0.3">
      <c r="D2977" s="7"/>
    </row>
    <row r="2978" spans="4:4" x14ac:dyDescent="0.3">
      <c r="D2978" s="7"/>
    </row>
    <row r="2979" spans="4:4" x14ac:dyDescent="0.3">
      <c r="D2979" s="7"/>
    </row>
    <row r="2980" spans="4:4" x14ac:dyDescent="0.3">
      <c r="D2980" s="7"/>
    </row>
    <row r="2981" spans="4:4" x14ac:dyDescent="0.3">
      <c r="D2981" s="7"/>
    </row>
    <row r="2982" spans="4:4" x14ac:dyDescent="0.3">
      <c r="D2982" s="7"/>
    </row>
    <row r="2983" spans="4:4" x14ac:dyDescent="0.3">
      <c r="D2983" s="7"/>
    </row>
    <row r="2984" spans="4:4" x14ac:dyDescent="0.3">
      <c r="D2984" s="7"/>
    </row>
    <row r="2985" spans="4:4" x14ac:dyDescent="0.3">
      <c r="D2985" s="7"/>
    </row>
    <row r="2986" spans="4:4" x14ac:dyDescent="0.3">
      <c r="D2986" s="7"/>
    </row>
    <row r="2987" spans="4:4" x14ac:dyDescent="0.3">
      <c r="D2987" s="7"/>
    </row>
    <row r="2988" spans="4:4" x14ac:dyDescent="0.3">
      <c r="D2988" s="7"/>
    </row>
    <row r="2989" spans="4:4" x14ac:dyDescent="0.3">
      <c r="D2989" s="7"/>
    </row>
    <row r="2990" spans="4:4" x14ac:dyDescent="0.3">
      <c r="D2990" s="7"/>
    </row>
    <row r="2991" spans="4:4" x14ac:dyDescent="0.3">
      <c r="D2991" s="7"/>
    </row>
    <row r="2992" spans="4:4" x14ac:dyDescent="0.3">
      <c r="D2992" s="7"/>
    </row>
    <row r="2993" spans="4:4" x14ac:dyDescent="0.3">
      <c r="D2993" s="7"/>
    </row>
    <row r="2994" spans="4:4" x14ac:dyDescent="0.3">
      <c r="D2994" s="7"/>
    </row>
    <row r="2995" spans="4:4" x14ac:dyDescent="0.3">
      <c r="D2995" s="7"/>
    </row>
    <row r="2996" spans="4:4" x14ac:dyDescent="0.3">
      <c r="D2996" s="7"/>
    </row>
    <row r="2997" spans="4:4" x14ac:dyDescent="0.3">
      <c r="D2997" s="7"/>
    </row>
    <row r="2998" spans="4:4" x14ac:dyDescent="0.3">
      <c r="D2998" s="7"/>
    </row>
    <row r="2999" spans="4:4" x14ac:dyDescent="0.3">
      <c r="D2999" s="7"/>
    </row>
    <row r="3000" spans="4:4" x14ac:dyDescent="0.3">
      <c r="D3000" s="7"/>
    </row>
    <row r="3001" spans="4:4" x14ac:dyDescent="0.3">
      <c r="D3001" s="7"/>
    </row>
    <row r="3002" spans="4:4" x14ac:dyDescent="0.3">
      <c r="D3002" s="7"/>
    </row>
    <row r="3003" spans="4:4" x14ac:dyDescent="0.3">
      <c r="D3003" s="7"/>
    </row>
    <row r="3004" spans="4:4" x14ac:dyDescent="0.3">
      <c r="D3004" s="7"/>
    </row>
    <row r="3005" spans="4:4" x14ac:dyDescent="0.3">
      <c r="D3005" s="7"/>
    </row>
    <row r="3006" spans="4:4" x14ac:dyDescent="0.3">
      <c r="D3006" s="7"/>
    </row>
    <row r="3007" spans="4:4" x14ac:dyDescent="0.3">
      <c r="D3007" s="7"/>
    </row>
    <row r="3008" spans="4:4" x14ac:dyDescent="0.3">
      <c r="D3008" s="7"/>
    </row>
    <row r="3009" spans="4:4" x14ac:dyDescent="0.3">
      <c r="D3009" s="7"/>
    </row>
    <row r="3010" spans="4:4" x14ac:dyDescent="0.3">
      <c r="D3010" s="7"/>
    </row>
    <row r="3011" spans="4:4" x14ac:dyDescent="0.3">
      <c r="D3011" s="7"/>
    </row>
    <row r="3012" spans="4:4" x14ac:dyDescent="0.3">
      <c r="D3012" s="7"/>
    </row>
    <row r="3013" spans="4:4" x14ac:dyDescent="0.3">
      <c r="D3013" s="7"/>
    </row>
    <row r="3014" spans="4:4" x14ac:dyDescent="0.3">
      <c r="D3014" s="7"/>
    </row>
    <row r="3015" spans="4:4" x14ac:dyDescent="0.3">
      <c r="D3015" s="7"/>
    </row>
    <row r="3016" spans="4:4" x14ac:dyDescent="0.3">
      <c r="D3016" s="7"/>
    </row>
    <row r="3017" spans="4:4" x14ac:dyDescent="0.3">
      <c r="D3017" s="7"/>
    </row>
    <row r="3018" spans="4:4" x14ac:dyDescent="0.3">
      <c r="D3018" s="7"/>
    </row>
    <row r="3019" spans="4:4" x14ac:dyDescent="0.3">
      <c r="D3019" s="7"/>
    </row>
    <row r="3020" spans="4:4" x14ac:dyDescent="0.3">
      <c r="D3020" s="7"/>
    </row>
    <row r="3021" spans="4:4" x14ac:dyDescent="0.3">
      <c r="D3021" s="7"/>
    </row>
    <row r="3022" spans="4:4" x14ac:dyDescent="0.3">
      <c r="D3022" s="7"/>
    </row>
    <row r="3023" spans="4:4" x14ac:dyDescent="0.3">
      <c r="D3023" s="7"/>
    </row>
    <row r="3024" spans="4:4" x14ac:dyDescent="0.3">
      <c r="D3024" s="7"/>
    </row>
    <row r="3025" spans="4:4" x14ac:dyDescent="0.3">
      <c r="D3025" s="7"/>
    </row>
    <row r="3026" spans="4:4" x14ac:dyDescent="0.3">
      <c r="D3026" s="7"/>
    </row>
    <row r="3027" spans="4:4" x14ac:dyDescent="0.3">
      <c r="D3027" s="7"/>
    </row>
    <row r="3028" spans="4:4" x14ac:dyDescent="0.3">
      <c r="D3028" s="7"/>
    </row>
    <row r="3029" spans="4:4" x14ac:dyDescent="0.3">
      <c r="D3029" s="7"/>
    </row>
    <row r="3030" spans="4:4" x14ac:dyDescent="0.3">
      <c r="D3030" s="7"/>
    </row>
    <row r="3031" spans="4:4" x14ac:dyDescent="0.3">
      <c r="D3031" s="7"/>
    </row>
    <row r="3032" spans="4:4" x14ac:dyDescent="0.3">
      <c r="D3032" s="7"/>
    </row>
    <row r="3033" spans="4:4" x14ac:dyDescent="0.3">
      <c r="D3033" s="7"/>
    </row>
    <row r="3034" spans="4:4" x14ac:dyDescent="0.3">
      <c r="D3034" s="7"/>
    </row>
    <row r="3035" spans="4:4" x14ac:dyDescent="0.3">
      <c r="D3035" s="7"/>
    </row>
    <row r="3036" spans="4:4" x14ac:dyDescent="0.3">
      <c r="D3036" s="7"/>
    </row>
    <row r="3037" spans="4:4" x14ac:dyDescent="0.3">
      <c r="D3037" s="7"/>
    </row>
    <row r="3038" spans="4:4" x14ac:dyDescent="0.3">
      <c r="D3038" s="7"/>
    </row>
    <row r="3039" spans="4:4" x14ac:dyDescent="0.3">
      <c r="D3039" s="7"/>
    </row>
    <row r="3040" spans="4:4" x14ac:dyDescent="0.3">
      <c r="D3040" s="7"/>
    </row>
    <row r="3041" spans="4:4" x14ac:dyDescent="0.3">
      <c r="D3041" s="7"/>
    </row>
    <row r="3042" spans="4:4" x14ac:dyDescent="0.3">
      <c r="D3042" s="7"/>
    </row>
    <row r="3043" spans="4:4" x14ac:dyDescent="0.3">
      <c r="D3043" s="7"/>
    </row>
    <row r="3044" spans="4:4" x14ac:dyDescent="0.3">
      <c r="D3044" s="7"/>
    </row>
    <row r="3045" spans="4:4" x14ac:dyDescent="0.3">
      <c r="D3045" s="7"/>
    </row>
    <row r="3046" spans="4:4" x14ac:dyDescent="0.3">
      <c r="D3046" s="7"/>
    </row>
    <row r="3047" spans="4:4" x14ac:dyDescent="0.3">
      <c r="D3047" s="7"/>
    </row>
    <row r="3048" spans="4:4" x14ac:dyDescent="0.3">
      <c r="D3048" s="7"/>
    </row>
    <row r="3049" spans="4:4" x14ac:dyDescent="0.3">
      <c r="D3049" s="7"/>
    </row>
    <row r="3050" spans="4:4" x14ac:dyDescent="0.3">
      <c r="D3050" s="7"/>
    </row>
    <row r="3051" spans="4:4" x14ac:dyDescent="0.3">
      <c r="D3051" s="7"/>
    </row>
    <row r="3052" spans="4:4" x14ac:dyDescent="0.3">
      <c r="D3052" s="7"/>
    </row>
    <row r="3053" spans="4:4" x14ac:dyDescent="0.3">
      <c r="D3053" s="7"/>
    </row>
    <row r="3054" spans="4:4" x14ac:dyDescent="0.3">
      <c r="D3054" s="7"/>
    </row>
    <row r="3055" spans="4:4" x14ac:dyDescent="0.3">
      <c r="D3055" s="7"/>
    </row>
    <row r="3056" spans="4:4" x14ac:dyDescent="0.3">
      <c r="D3056" s="7"/>
    </row>
    <row r="3057" spans="4:4" x14ac:dyDescent="0.3">
      <c r="D3057" s="7"/>
    </row>
    <row r="3058" spans="4:4" x14ac:dyDescent="0.3">
      <c r="D3058" s="7"/>
    </row>
    <row r="3059" spans="4:4" x14ac:dyDescent="0.3">
      <c r="D3059" s="7"/>
    </row>
    <row r="3060" spans="4:4" x14ac:dyDescent="0.3">
      <c r="D3060" s="7"/>
    </row>
    <row r="3061" spans="4:4" x14ac:dyDescent="0.3">
      <c r="D3061" s="7"/>
    </row>
    <row r="3062" spans="4:4" x14ac:dyDescent="0.3">
      <c r="D3062" s="7"/>
    </row>
    <row r="3063" spans="4:4" x14ac:dyDescent="0.3">
      <c r="D3063" s="7"/>
    </row>
    <row r="3064" spans="4:4" x14ac:dyDescent="0.3">
      <c r="D3064" s="7"/>
    </row>
    <row r="3065" spans="4:4" x14ac:dyDescent="0.3">
      <c r="D3065" s="7"/>
    </row>
    <row r="3066" spans="4:4" x14ac:dyDescent="0.3">
      <c r="D3066" s="7"/>
    </row>
    <row r="3067" spans="4:4" x14ac:dyDescent="0.3">
      <c r="D3067" s="7"/>
    </row>
    <row r="3068" spans="4:4" x14ac:dyDescent="0.3">
      <c r="D3068" s="7"/>
    </row>
    <row r="3069" spans="4:4" x14ac:dyDescent="0.3">
      <c r="D3069" s="7"/>
    </row>
    <row r="3070" spans="4:4" x14ac:dyDescent="0.3">
      <c r="D3070" s="7"/>
    </row>
    <row r="3071" spans="4:4" x14ac:dyDescent="0.3">
      <c r="D3071" s="7"/>
    </row>
    <row r="3072" spans="4:4" x14ac:dyDescent="0.3">
      <c r="D3072" s="7"/>
    </row>
    <row r="3073" spans="4:4" x14ac:dyDescent="0.3">
      <c r="D3073" s="7"/>
    </row>
    <row r="3074" spans="4:4" x14ac:dyDescent="0.3">
      <c r="D3074" s="7"/>
    </row>
    <row r="3075" spans="4:4" x14ac:dyDescent="0.3">
      <c r="D3075" s="7"/>
    </row>
    <row r="3076" spans="4:4" x14ac:dyDescent="0.3">
      <c r="D3076" s="7"/>
    </row>
    <row r="3077" spans="4:4" x14ac:dyDescent="0.3">
      <c r="D3077" s="7"/>
    </row>
    <row r="3078" spans="4:4" x14ac:dyDescent="0.3">
      <c r="D3078" s="7"/>
    </row>
    <row r="3079" spans="4:4" x14ac:dyDescent="0.3">
      <c r="D3079" s="7"/>
    </row>
    <row r="3080" spans="4:4" x14ac:dyDescent="0.3">
      <c r="D3080" s="7"/>
    </row>
    <row r="3081" spans="4:4" x14ac:dyDescent="0.3">
      <c r="D3081" s="7"/>
    </row>
    <row r="3082" spans="4:4" x14ac:dyDescent="0.3">
      <c r="D3082" s="7"/>
    </row>
    <row r="3083" spans="4:4" x14ac:dyDescent="0.3">
      <c r="D3083" s="7"/>
    </row>
    <row r="3084" spans="4:4" x14ac:dyDescent="0.3">
      <c r="D3084" s="7"/>
    </row>
    <row r="3085" spans="4:4" x14ac:dyDescent="0.3">
      <c r="D3085" s="7"/>
    </row>
    <row r="3086" spans="4:4" x14ac:dyDescent="0.3">
      <c r="D3086" s="7"/>
    </row>
    <row r="3087" spans="4:4" x14ac:dyDescent="0.3">
      <c r="D3087" s="7"/>
    </row>
    <row r="3088" spans="4:4" x14ac:dyDescent="0.3">
      <c r="D3088" s="7"/>
    </row>
    <row r="3089" spans="4:4" x14ac:dyDescent="0.3">
      <c r="D3089" s="7"/>
    </row>
    <row r="3090" spans="4:4" x14ac:dyDescent="0.3">
      <c r="D3090" s="7"/>
    </row>
    <row r="3091" spans="4:4" x14ac:dyDescent="0.3">
      <c r="D3091" s="7"/>
    </row>
    <row r="3092" spans="4:4" x14ac:dyDescent="0.3">
      <c r="D3092" s="7"/>
    </row>
    <row r="3093" spans="4:4" x14ac:dyDescent="0.3">
      <c r="D3093" s="7"/>
    </row>
    <row r="3094" spans="4:4" x14ac:dyDescent="0.3">
      <c r="D3094" s="7"/>
    </row>
    <row r="3095" spans="4:4" x14ac:dyDescent="0.3">
      <c r="D3095" s="7"/>
    </row>
    <row r="3096" spans="4:4" x14ac:dyDescent="0.3">
      <c r="D3096" s="7"/>
    </row>
    <row r="3097" spans="4:4" x14ac:dyDescent="0.3">
      <c r="D3097" s="7"/>
    </row>
    <row r="3098" spans="4:4" x14ac:dyDescent="0.3">
      <c r="D3098" s="7"/>
    </row>
    <row r="3099" spans="4:4" x14ac:dyDescent="0.3">
      <c r="D3099" s="7"/>
    </row>
    <row r="3100" spans="4:4" x14ac:dyDescent="0.3">
      <c r="D3100" s="7"/>
    </row>
    <row r="3101" spans="4:4" x14ac:dyDescent="0.3">
      <c r="D3101" s="7"/>
    </row>
    <row r="3102" spans="4:4" x14ac:dyDescent="0.3">
      <c r="D3102" s="7"/>
    </row>
    <row r="3103" spans="4:4" x14ac:dyDescent="0.3">
      <c r="D3103" s="7"/>
    </row>
    <row r="3104" spans="4:4" x14ac:dyDescent="0.3">
      <c r="D3104" s="7"/>
    </row>
    <row r="3105" spans="4:4" x14ac:dyDescent="0.3">
      <c r="D3105" s="7"/>
    </row>
    <row r="3106" spans="4:4" x14ac:dyDescent="0.3">
      <c r="D3106" s="7"/>
    </row>
    <row r="3107" spans="4:4" x14ac:dyDescent="0.3">
      <c r="D3107" s="7"/>
    </row>
    <row r="3108" spans="4:4" x14ac:dyDescent="0.3">
      <c r="D3108" s="7"/>
    </row>
    <row r="3109" spans="4:4" x14ac:dyDescent="0.3">
      <c r="D3109" s="7"/>
    </row>
    <row r="3110" spans="4:4" x14ac:dyDescent="0.3">
      <c r="D3110" s="7"/>
    </row>
    <row r="3111" spans="4:4" x14ac:dyDescent="0.3">
      <c r="D3111" s="7"/>
    </row>
    <row r="3112" spans="4:4" x14ac:dyDescent="0.3">
      <c r="D3112" s="7"/>
    </row>
    <row r="3113" spans="4:4" x14ac:dyDescent="0.3">
      <c r="D3113" s="7"/>
    </row>
    <row r="3114" spans="4:4" x14ac:dyDescent="0.3">
      <c r="D3114" s="7"/>
    </row>
    <row r="3115" spans="4:4" x14ac:dyDescent="0.3">
      <c r="D3115" s="7"/>
    </row>
    <row r="3116" spans="4:4" x14ac:dyDescent="0.3">
      <c r="D3116" s="7"/>
    </row>
    <row r="3117" spans="4:4" x14ac:dyDescent="0.3">
      <c r="D3117" s="7"/>
    </row>
    <row r="3118" spans="4:4" x14ac:dyDescent="0.3">
      <c r="D3118" s="7"/>
    </row>
    <row r="3119" spans="4:4" x14ac:dyDescent="0.3">
      <c r="D3119" s="7"/>
    </row>
    <row r="3120" spans="4:4" x14ac:dyDescent="0.3">
      <c r="D3120" s="7"/>
    </row>
    <row r="3121" spans="4:4" x14ac:dyDescent="0.3">
      <c r="D3121" s="7"/>
    </row>
    <row r="3122" spans="4:4" x14ac:dyDescent="0.3">
      <c r="D3122" s="7"/>
    </row>
    <row r="3123" spans="4:4" x14ac:dyDescent="0.3">
      <c r="D3123" s="7"/>
    </row>
    <row r="3124" spans="4:4" x14ac:dyDescent="0.3">
      <c r="D3124" s="7"/>
    </row>
    <row r="3125" spans="4:4" x14ac:dyDescent="0.3">
      <c r="D3125" s="7"/>
    </row>
    <row r="3126" spans="4:4" x14ac:dyDescent="0.3">
      <c r="D3126" s="7"/>
    </row>
    <row r="3127" spans="4:4" x14ac:dyDescent="0.3">
      <c r="D3127" s="7"/>
    </row>
    <row r="3128" spans="4:4" x14ac:dyDescent="0.3">
      <c r="D3128" s="7"/>
    </row>
    <row r="3129" spans="4:4" x14ac:dyDescent="0.3">
      <c r="D3129" s="7"/>
    </row>
    <row r="3130" spans="4:4" x14ac:dyDescent="0.3">
      <c r="D3130" s="7"/>
    </row>
    <row r="3131" spans="4:4" x14ac:dyDescent="0.3">
      <c r="D3131" s="7"/>
    </row>
    <row r="3132" spans="4:4" x14ac:dyDescent="0.3">
      <c r="D3132" s="7"/>
    </row>
    <row r="3133" spans="4:4" x14ac:dyDescent="0.3">
      <c r="D3133" s="7"/>
    </row>
    <row r="3134" spans="4:4" x14ac:dyDescent="0.3">
      <c r="D3134" s="7"/>
    </row>
    <row r="3135" spans="4:4" x14ac:dyDescent="0.3">
      <c r="D3135" s="7"/>
    </row>
    <row r="3136" spans="4:4" x14ac:dyDescent="0.3">
      <c r="D3136" s="7"/>
    </row>
    <row r="3137" spans="4:4" x14ac:dyDescent="0.3">
      <c r="D3137" s="7"/>
    </row>
    <row r="3138" spans="4:4" x14ac:dyDescent="0.3">
      <c r="D3138" s="7"/>
    </row>
    <row r="3139" spans="4:4" x14ac:dyDescent="0.3">
      <c r="D3139" s="7"/>
    </row>
    <row r="3140" spans="4:4" x14ac:dyDescent="0.3">
      <c r="D3140" s="7"/>
    </row>
    <row r="3141" spans="4:4" x14ac:dyDescent="0.3">
      <c r="D3141" s="7"/>
    </row>
    <row r="3142" spans="4:4" x14ac:dyDescent="0.3">
      <c r="D3142" s="7"/>
    </row>
    <row r="3143" spans="4:4" x14ac:dyDescent="0.3">
      <c r="D3143" s="7"/>
    </row>
    <row r="3144" spans="4:4" x14ac:dyDescent="0.3">
      <c r="D3144" s="7"/>
    </row>
    <row r="3145" spans="4:4" x14ac:dyDescent="0.3">
      <c r="D3145" s="7"/>
    </row>
    <row r="3146" spans="4:4" x14ac:dyDescent="0.3">
      <c r="D3146" s="7"/>
    </row>
    <row r="3147" spans="4:4" x14ac:dyDescent="0.3">
      <c r="D3147" s="7"/>
    </row>
    <row r="3148" spans="4:4" x14ac:dyDescent="0.3">
      <c r="D3148" s="7"/>
    </row>
    <row r="3149" spans="4:4" x14ac:dyDescent="0.3">
      <c r="D3149" s="7"/>
    </row>
    <row r="3150" spans="4:4" x14ac:dyDescent="0.3">
      <c r="D3150" s="7"/>
    </row>
    <row r="3151" spans="4:4" x14ac:dyDescent="0.3">
      <c r="D3151" s="7"/>
    </row>
    <row r="3152" spans="4:4" x14ac:dyDescent="0.3">
      <c r="D3152" s="7"/>
    </row>
    <row r="3153" spans="4:4" x14ac:dyDescent="0.3">
      <c r="D3153" s="7"/>
    </row>
    <row r="3154" spans="4:4" x14ac:dyDescent="0.3">
      <c r="D3154" s="7"/>
    </row>
    <row r="3155" spans="4:4" x14ac:dyDescent="0.3">
      <c r="D3155" s="7"/>
    </row>
    <row r="3156" spans="4:4" x14ac:dyDescent="0.3">
      <c r="D3156" s="7"/>
    </row>
    <row r="3157" spans="4:4" x14ac:dyDescent="0.3">
      <c r="D3157" s="7"/>
    </row>
    <row r="3158" spans="4:4" x14ac:dyDescent="0.3">
      <c r="D3158" s="7"/>
    </row>
    <row r="3159" spans="4:4" x14ac:dyDescent="0.3">
      <c r="D3159" s="7"/>
    </row>
    <row r="3160" spans="4:4" x14ac:dyDescent="0.3">
      <c r="D3160" s="7"/>
    </row>
    <row r="3161" spans="4:4" x14ac:dyDescent="0.3">
      <c r="D3161" s="7"/>
    </row>
    <row r="3162" spans="4:4" x14ac:dyDescent="0.3">
      <c r="D3162" s="7"/>
    </row>
    <row r="3163" spans="4:4" x14ac:dyDescent="0.3">
      <c r="D3163" s="7"/>
    </row>
    <row r="3164" spans="4:4" x14ac:dyDescent="0.3">
      <c r="D3164" s="7"/>
    </row>
    <row r="3165" spans="4:4" x14ac:dyDescent="0.3">
      <c r="D3165" s="7"/>
    </row>
    <row r="3166" spans="4:4" x14ac:dyDescent="0.3">
      <c r="D3166" s="7"/>
    </row>
    <row r="3167" spans="4:4" x14ac:dyDescent="0.3">
      <c r="D3167" s="7"/>
    </row>
    <row r="3168" spans="4:4" x14ac:dyDescent="0.3">
      <c r="D3168" s="7"/>
    </row>
    <row r="3169" spans="4:4" x14ac:dyDescent="0.3">
      <c r="D3169" s="7"/>
    </row>
    <row r="3170" spans="4:4" x14ac:dyDescent="0.3">
      <c r="D3170" s="7"/>
    </row>
    <row r="3171" spans="4:4" x14ac:dyDescent="0.3">
      <c r="D3171" s="7"/>
    </row>
    <row r="3172" spans="4:4" x14ac:dyDescent="0.3">
      <c r="D3172" s="7"/>
    </row>
    <row r="3173" spans="4:4" x14ac:dyDescent="0.3">
      <c r="D3173" s="7"/>
    </row>
    <row r="3174" spans="4:4" x14ac:dyDescent="0.3">
      <c r="D3174" s="7"/>
    </row>
    <row r="3175" spans="4:4" x14ac:dyDescent="0.3">
      <c r="D3175" s="7"/>
    </row>
    <row r="3176" spans="4:4" x14ac:dyDescent="0.3">
      <c r="D3176" s="7"/>
    </row>
    <row r="3177" spans="4:4" x14ac:dyDescent="0.3">
      <c r="D3177" s="7"/>
    </row>
  </sheetData>
  <mergeCells count="5">
    <mergeCell ref="A3:E3"/>
    <mergeCell ref="A4:E4"/>
    <mergeCell ref="A5:E5"/>
    <mergeCell ref="D7:E7"/>
    <mergeCell ref="A25:B25"/>
  </mergeCells>
  <pageMargins left="0.9055118110236221" right="0.70866141732283472" top="0.74803149606299213" bottom="0.74803149606299213" header="0.31496062992125984" footer="0.31496062992125984"/>
  <pageSetup paperSize="9" scale="66" orientation="portrait" r:id="rId1"/>
  <headerFooter>
    <oddHeader>&amp;C2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24"/>
  <sheetViews>
    <sheetView view="pageBreakPreview" zoomScale="60" zoomScaleNormal="60" workbookViewId="0">
      <selection activeCell="B15" sqref="B15"/>
    </sheetView>
  </sheetViews>
  <sheetFormatPr defaultRowHeight="18.75" x14ac:dyDescent="0.3"/>
  <cols>
    <col min="1" max="1" width="8.85546875" style="1" customWidth="1"/>
    <col min="2" max="2" width="72" style="1" customWidth="1"/>
    <col min="3" max="3" width="28.28515625" style="6" customWidth="1"/>
    <col min="4" max="5" width="9.140625" style="1"/>
    <col min="6" max="6" width="11.28515625" style="1" bestFit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3" ht="27.75" customHeight="1" x14ac:dyDescent="0.3">
      <c r="C1" s="39" t="s">
        <v>29</v>
      </c>
    </row>
    <row r="2" spans="1:3" ht="15.75" customHeight="1" x14ac:dyDescent="0.3">
      <c r="A2" s="9"/>
      <c r="B2" s="9"/>
      <c r="C2" s="9"/>
    </row>
    <row r="3" spans="1:3" ht="121.5" customHeight="1" x14ac:dyDescent="0.3">
      <c r="A3" s="79" t="s">
        <v>46</v>
      </c>
      <c r="B3" s="79"/>
      <c r="C3" s="79"/>
    </row>
    <row r="4" spans="1:3" ht="15" customHeight="1" x14ac:dyDescent="0.3">
      <c r="A4" s="10"/>
      <c r="B4" s="10"/>
      <c r="C4" s="10"/>
    </row>
    <row r="5" spans="1:3" ht="18.75" customHeight="1" x14ac:dyDescent="0.3">
      <c r="A5" s="10"/>
      <c r="B5" s="81" t="s">
        <v>3</v>
      </c>
      <c r="C5" s="81"/>
    </row>
    <row r="6" spans="1:3" ht="20.25" customHeight="1" x14ac:dyDescent="0.3">
      <c r="A6" s="11" t="s">
        <v>4</v>
      </c>
      <c r="B6" s="11" t="s">
        <v>11</v>
      </c>
      <c r="C6" s="12" t="s">
        <v>5</v>
      </c>
    </row>
    <row r="7" spans="1:3" x14ac:dyDescent="0.3">
      <c r="A7" s="13">
        <v>1</v>
      </c>
      <c r="B7" s="13">
        <v>2</v>
      </c>
      <c r="C7" s="14" t="s">
        <v>6</v>
      </c>
    </row>
    <row r="8" spans="1:3" x14ac:dyDescent="0.3">
      <c r="A8" s="13">
        <v>1</v>
      </c>
      <c r="B8" s="19" t="s">
        <v>12</v>
      </c>
      <c r="C8" s="22">
        <v>1047.7</v>
      </c>
    </row>
    <row r="9" spans="1:3" x14ac:dyDescent="0.3">
      <c r="A9" s="13">
        <v>2</v>
      </c>
      <c r="B9" s="19" t="s">
        <v>13</v>
      </c>
      <c r="C9" s="22">
        <v>1676.4</v>
      </c>
    </row>
    <row r="10" spans="1:3" x14ac:dyDescent="0.3">
      <c r="A10" s="13">
        <v>3</v>
      </c>
      <c r="B10" s="19" t="s">
        <v>14</v>
      </c>
      <c r="C10" s="22">
        <v>799.3</v>
      </c>
    </row>
    <row r="11" spans="1:3" x14ac:dyDescent="0.3">
      <c r="A11" s="13">
        <v>4</v>
      </c>
      <c r="B11" s="19" t="s">
        <v>15</v>
      </c>
      <c r="C11" s="22">
        <v>3474.1</v>
      </c>
    </row>
    <row r="12" spans="1:3" x14ac:dyDescent="0.3">
      <c r="A12" s="13">
        <v>5</v>
      </c>
      <c r="B12" s="19" t="s">
        <v>40</v>
      </c>
      <c r="C12" s="22">
        <v>3508</v>
      </c>
    </row>
    <row r="13" spans="1:3" x14ac:dyDescent="0.3">
      <c r="A13" s="13">
        <v>6</v>
      </c>
      <c r="B13" s="19" t="s">
        <v>16</v>
      </c>
      <c r="C13" s="22">
        <v>488.8</v>
      </c>
    </row>
    <row r="14" spans="1:3" x14ac:dyDescent="0.3">
      <c r="A14" s="13">
        <v>7</v>
      </c>
      <c r="B14" s="19" t="s">
        <v>17</v>
      </c>
      <c r="C14" s="22">
        <v>908.7</v>
      </c>
    </row>
    <row r="15" spans="1:3" x14ac:dyDescent="0.3">
      <c r="A15" s="13">
        <v>8</v>
      </c>
      <c r="B15" s="19" t="s">
        <v>18</v>
      </c>
      <c r="C15" s="22">
        <v>890.7</v>
      </c>
    </row>
    <row r="16" spans="1:3" x14ac:dyDescent="0.3">
      <c r="A16" s="13">
        <v>9</v>
      </c>
      <c r="B16" s="19" t="s">
        <v>41</v>
      </c>
      <c r="C16" s="22">
        <v>2177.6</v>
      </c>
    </row>
    <row r="17" spans="1:6" x14ac:dyDescent="0.3">
      <c r="A17" s="13">
        <v>10</v>
      </c>
      <c r="B17" s="20" t="s">
        <v>42</v>
      </c>
      <c r="C17" s="43">
        <v>2523.6</v>
      </c>
    </row>
    <row r="18" spans="1:6" x14ac:dyDescent="0.3">
      <c r="A18" s="13">
        <v>11</v>
      </c>
      <c r="B18" s="20" t="s">
        <v>20</v>
      </c>
      <c r="C18" s="43">
        <v>1042.4000000000001</v>
      </c>
    </row>
    <row r="19" spans="1:6" x14ac:dyDescent="0.3">
      <c r="A19" s="13">
        <v>12</v>
      </c>
      <c r="B19" s="20" t="s">
        <v>22</v>
      </c>
      <c r="C19" s="43">
        <v>2080.1</v>
      </c>
    </row>
    <row r="20" spans="1:6" s="15" customFormat="1" x14ac:dyDescent="0.3">
      <c r="A20" s="13">
        <v>13</v>
      </c>
      <c r="B20" s="20" t="s">
        <v>23</v>
      </c>
      <c r="C20" s="44">
        <v>1180.2</v>
      </c>
      <c r="D20" s="16"/>
    </row>
    <row r="21" spans="1:6" s="15" customFormat="1" x14ac:dyDescent="0.3">
      <c r="A21" s="13">
        <v>14</v>
      </c>
      <c r="B21" s="20" t="s">
        <v>24</v>
      </c>
      <c r="C21" s="43">
        <v>2497.1</v>
      </c>
      <c r="D21" s="16"/>
    </row>
    <row r="22" spans="1:6" s="15" customFormat="1" x14ac:dyDescent="0.3">
      <c r="A22" s="13">
        <v>15</v>
      </c>
      <c r="B22" s="20" t="s">
        <v>25</v>
      </c>
      <c r="C22" s="44">
        <v>1679.2</v>
      </c>
      <c r="D22" s="16"/>
      <c r="F22" s="17"/>
    </row>
    <row r="23" spans="1:6" s="15" customFormat="1" x14ac:dyDescent="0.3">
      <c r="A23" s="13">
        <v>16</v>
      </c>
      <c r="B23" s="20" t="s">
        <v>26</v>
      </c>
      <c r="C23" s="43">
        <v>2720.7</v>
      </c>
      <c r="D23" s="16"/>
    </row>
    <row r="24" spans="1:6" x14ac:dyDescent="0.3">
      <c r="A24" s="77" t="s">
        <v>27</v>
      </c>
      <c r="B24" s="78"/>
      <c r="C24" s="41">
        <f>SUM(C8:C23)</f>
        <v>28694.600000000002</v>
      </c>
    </row>
  </sheetData>
  <mergeCells count="3">
    <mergeCell ref="A3:C3"/>
    <mergeCell ref="A24:B24"/>
    <mergeCell ref="B5:C5"/>
  </mergeCells>
  <pageMargins left="0.9055118110236221" right="0.70866141732283472" top="0.74803149606299213" bottom="0.74803149606299213" header="0.31496062992125984" footer="0.31496062992125984"/>
  <pageSetup paperSize="9" scale="77" orientation="portrait" r:id="rId1"/>
  <headerFooter>
    <oddHeader>&amp;C3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3186"/>
  <sheetViews>
    <sheetView view="pageBreakPreview" zoomScale="60" zoomScaleNormal="100" workbookViewId="0">
      <selection activeCell="D10" sqref="D10"/>
    </sheetView>
  </sheetViews>
  <sheetFormatPr defaultRowHeight="18.75" x14ac:dyDescent="0.3"/>
  <cols>
    <col min="1" max="1" width="11.7109375" style="23" customWidth="1"/>
    <col min="2" max="2" width="59.28515625" style="23" customWidth="1"/>
    <col min="3" max="3" width="16" style="36" customWidth="1"/>
    <col min="4" max="4" width="14" style="38" customWidth="1"/>
    <col min="5" max="5" width="12" style="23" bestFit="1" customWidth="1"/>
    <col min="6" max="256" width="9.140625" style="23"/>
    <col min="257" max="257" width="11.7109375" style="23" customWidth="1"/>
    <col min="258" max="258" width="59.85546875" style="23" customWidth="1"/>
    <col min="259" max="259" width="18.5703125" style="23" customWidth="1"/>
    <col min="260" max="260" width="18" style="23" customWidth="1"/>
    <col min="261" max="261" width="18.140625" style="23" customWidth="1"/>
    <col min="262" max="512" width="9.140625" style="23"/>
    <col min="513" max="513" width="11.7109375" style="23" customWidth="1"/>
    <col min="514" max="514" width="59.85546875" style="23" customWidth="1"/>
    <col min="515" max="515" width="18.5703125" style="23" customWidth="1"/>
    <col min="516" max="516" width="18" style="23" customWidth="1"/>
    <col min="517" max="517" width="18.140625" style="23" customWidth="1"/>
    <col min="518" max="768" width="9.140625" style="23"/>
    <col min="769" max="769" width="11.7109375" style="23" customWidth="1"/>
    <col min="770" max="770" width="59.85546875" style="23" customWidth="1"/>
    <col min="771" max="771" width="18.5703125" style="23" customWidth="1"/>
    <col min="772" max="772" width="18" style="23" customWidth="1"/>
    <col min="773" max="773" width="18.140625" style="23" customWidth="1"/>
    <col min="774" max="1024" width="9.140625" style="23"/>
    <col min="1025" max="1025" width="11.7109375" style="23" customWidth="1"/>
    <col min="1026" max="1026" width="59.85546875" style="23" customWidth="1"/>
    <col min="1027" max="1027" width="18.5703125" style="23" customWidth="1"/>
    <col min="1028" max="1028" width="18" style="23" customWidth="1"/>
    <col min="1029" max="1029" width="18.140625" style="23" customWidth="1"/>
    <col min="1030" max="1280" width="9.140625" style="23"/>
    <col min="1281" max="1281" width="11.7109375" style="23" customWidth="1"/>
    <col min="1282" max="1282" width="59.85546875" style="23" customWidth="1"/>
    <col min="1283" max="1283" width="18.5703125" style="23" customWidth="1"/>
    <col min="1284" max="1284" width="18" style="23" customWidth="1"/>
    <col min="1285" max="1285" width="18.140625" style="23" customWidth="1"/>
    <col min="1286" max="1536" width="9.140625" style="23"/>
    <col min="1537" max="1537" width="11.7109375" style="23" customWidth="1"/>
    <col min="1538" max="1538" width="59.85546875" style="23" customWidth="1"/>
    <col min="1539" max="1539" width="18.5703125" style="23" customWidth="1"/>
    <col min="1540" max="1540" width="18" style="23" customWidth="1"/>
    <col min="1541" max="1541" width="18.140625" style="23" customWidth="1"/>
    <col min="1542" max="1792" width="9.140625" style="23"/>
    <col min="1793" max="1793" width="11.7109375" style="23" customWidth="1"/>
    <col min="1794" max="1794" width="59.85546875" style="23" customWidth="1"/>
    <col min="1795" max="1795" width="18.5703125" style="23" customWidth="1"/>
    <col min="1796" max="1796" width="18" style="23" customWidth="1"/>
    <col min="1797" max="1797" width="18.140625" style="23" customWidth="1"/>
    <col min="1798" max="2048" width="9.140625" style="23"/>
    <col min="2049" max="2049" width="11.7109375" style="23" customWidth="1"/>
    <col min="2050" max="2050" width="59.85546875" style="23" customWidth="1"/>
    <col min="2051" max="2051" width="18.5703125" style="23" customWidth="1"/>
    <col min="2052" max="2052" width="18" style="23" customWidth="1"/>
    <col min="2053" max="2053" width="18.140625" style="23" customWidth="1"/>
    <col min="2054" max="2304" width="9.140625" style="23"/>
    <col min="2305" max="2305" width="11.7109375" style="23" customWidth="1"/>
    <col min="2306" max="2306" width="59.85546875" style="23" customWidth="1"/>
    <col min="2307" max="2307" width="18.5703125" style="23" customWidth="1"/>
    <col min="2308" max="2308" width="18" style="23" customWidth="1"/>
    <col min="2309" max="2309" width="18.140625" style="23" customWidth="1"/>
    <col min="2310" max="2560" width="9.140625" style="23"/>
    <col min="2561" max="2561" width="11.7109375" style="23" customWidth="1"/>
    <col min="2562" max="2562" width="59.85546875" style="23" customWidth="1"/>
    <col min="2563" max="2563" width="18.5703125" style="23" customWidth="1"/>
    <col min="2564" max="2564" width="18" style="23" customWidth="1"/>
    <col min="2565" max="2565" width="18.140625" style="23" customWidth="1"/>
    <col min="2566" max="2816" width="9.140625" style="23"/>
    <col min="2817" max="2817" width="11.7109375" style="23" customWidth="1"/>
    <col min="2818" max="2818" width="59.85546875" style="23" customWidth="1"/>
    <col min="2819" max="2819" width="18.5703125" style="23" customWidth="1"/>
    <col min="2820" max="2820" width="18" style="23" customWidth="1"/>
    <col min="2821" max="2821" width="18.140625" style="23" customWidth="1"/>
    <col min="2822" max="3072" width="9.140625" style="23"/>
    <col min="3073" max="3073" width="11.7109375" style="23" customWidth="1"/>
    <col min="3074" max="3074" width="59.85546875" style="23" customWidth="1"/>
    <col min="3075" max="3075" width="18.5703125" style="23" customWidth="1"/>
    <col min="3076" max="3076" width="18" style="23" customWidth="1"/>
    <col min="3077" max="3077" width="18.140625" style="23" customWidth="1"/>
    <col min="3078" max="3328" width="9.140625" style="23"/>
    <col min="3329" max="3329" width="11.7109375" style="23" customWidth="1"/>
    <col min="3330" max="3330" width="59.85546875" style="23" customWidth="1"/>
    <col min="3331" max="3331" width="18.5703125" style="23" customWidth="1"/>
    <col min="3332" max="3332" width="18" style="23" customWidth="1"/>
    <col min="3333" max="3333" width="18.140625" style="23" customWidth="1"/>
    <col min="3334" max="3584" width="9.140625" style="23"/>
    <col min="3585" max="3585" width="11.7109375" style="23" customWidth="1"/>
    <col min="3586" max="3586" width="59.85546875" style="23" customWidth="1"/>
    <col min="3587" max="3587" width="18.5703125" style="23" customWidth="1"/>
    <col min="3588" max="3588" width="18" style="23" customWidth="1"/>
    <col min="3589" max="3589" width="18.140625" style="23" customWidth="1"/>
    <col min="3590" max="3840" width="9.140625" style="23"/>
    <col min="3841" max="3841" width="11.7109375" style="23" customWidth="1"/>
    <col min="3842" max="3842" width="59.85546875" style="23" customWidth="1"/>
    <col min="3843" max="3843" width="18.5703125" style="23" customWidth="1"/>
    <col min="3844" max="3844" width="18" style="23" customWidth="1"/>
    <col min="3845" max="3845" width="18.140625" style="23" customWidth="1"/>
    <col min="3846" max="4096" width="9.140625" style="23"/>
    <col min="4097" max="4097" width="11.7109375" style="23" customWidth="1"/>
    <col min="4098" max="4098" width="59.85546875" style="23" customWidth="1"/>
    <col min="4099" max="4099" width="18.5703125" style="23" customWidth="1"/>
    <col min="4100" max="4100" width="18" style="23" customWidth="1"/>
    <col min="4101" max="4101" width="18.140625" style="23" customWidth="1"/>
    <col min="4102" max="4352" width="9.140625" style="23"/>
    <col min="4353" max="4353" width="11.7109375" style="23" customWidth="1"/>
    <col min="4354" max="4354" width="59.85546875" style="23" customWidth="1"/>
    <col min="4355" max="4355" width="18.5703125" style="23" customWidth="1"/>
    <col min="4356" max="4356" width="18" style="23" customWidth="1"/>
    <col min="4357" max="4357" width="18.140625" style="23" customWidth="1"/>
    <col min="4358" max="4608" width="9.140625" style="23"/>
    <col min="4609" max="4609" width="11.7109375" style="23" customWidth="1"/>
    <col min="4610" max="4610" width="59.85546875" style="23" customWidth="1"/>
    <col min="4611" max="4611" width="18.5703125" style="23" customWidth="1"/>
    <col min="4612" max="4612" width="18" style="23" customWidth="1"/>
    <col min="4613" max="4613" width="18.140625" style="23" customWidth="1"/>
    <col min="4614" max="4864" width="9.140625" style="23"/>
    <col min="4865" max="4865" width="11.7109375" style="23" customWidth="1"/>
    <col min="4866" max="4866" width="59.85546875" style="23" customWidth="1"/>
    <col min="4867" max="4867" width="18.5703125" style="23" customWidth="1"/>
    <col min="4868" max="4868" width="18" style="23" customWidth="1"/>
    <col min="4869" max="4869" width="18.140625" style="23" customWidth="1"/>
    <col min="4870" max="5120" width="9.140625" style="23"/>
    <col min="5121" max="5121" width="11.7109375" style="23" customWidth="1"/>
    <col min="5122" max="5122" width="59.85546875" style="23" customWidth="1"/>
    <col min="5123" max="5123" width="18.5703125" style="23" customWidth="1"/>
    <col min="5124" max="5124" width="18" style="23" customWidth="1"/>
    <col min="5125" max="5125" width="18.140625" style="23" customWidth="1"/>
    <col min="5126" max="5376" width="9.140625" style="23"/>
    <col min="5377" max="5377" width="11.7109375" style="23" customWidth="1"/>
    <col min="5378" max="5378" width="59.85546875" style="23" customWidth="1"/>
    <col min="5379" max="5379" width="18.5703125" style="23" customWidth="1"/>
    <col min="5380" max="5380" width="18" style="23" customWidth="1"/>
    <col min="5381" max="5381" width="18.140625" style="23" customWidth="1"/>
    <col min="5382" max="5632" width="9.140625" style="23"/>
    <col min="5633" max="5633" width="11.7109375" style="23" customWidth="1"/>
    <col min="5634" max="5634" width="59.85546875" style="23" customWidth="1"/>
    <col min="5635" max="5635" width="18.5703125" style="23" customWidth="1"/>
    <col min="5636" max="5636" width="18" style="23" customWidth="1"/>
    <col min="5637" max="5637" width="18.140625" style="23" customWidth="1"/>
    <col min="5638" max="5888" width="9.140625" style="23"/>
    <col min="5889" max="5889" width="11.7109375" style="23" customWidth="1"/>
    <col min="5890" max="5890" width="59.85546875" style="23" customWidth="1"/>
    <col min="5891" max="5891" width="18.5703125" style="23" customWidth="1"/>
    <col min="5892" max="5892" width="18" style="23" customWidth="1"/>
    <col min="5893" max="5893" width="18.140625" style="23" customWidth="1"/>
    <col min="5894" max="6144" width="9.140625" style="23"/>
    <col min="6145" max="6145" width="11.7109375" style="23" customWidth="1"/>
    <col min="6146" max="6146" width="59.85546875" style="23" customWidth="1"/>
    <col min="6147" max="6147" width="18.5703125" style="23" customWidth="1"/>
    <col min="6148" max="6148" width="18" style="23" customWidth="1"/>
    <col min="6149" max="6149" width="18.140625" style="23" customWidth="1"/>
    <col min="6150" max="6400" width="9.140625" style="23"/>
    <col min="6401" max="6401" width="11.7109375" style="23" customWidth="1"/>
    <col min="6402" max="6402" width="59.85546875" style="23" customWidth="1"/>
    <col min="6403" max="6403" width="18.5703125" style="23" customWidth="1"/>
    <col min="6404" max="6404" width="18" style="23" customWidth="1"/>
    <col min="6405" max="6405" width="18.140625" style="23" customWidth="1"/>
    <col min="6406" max="6656" width="9.140625" style="23"/>
    <col min="6657" max="6657" width="11.7109375" style="23" customWidth="1"/>
    <col min="6658" max="6658" width="59.85546875" style="23" customWidth="1"/>
    <col min="6659" max="6659" width="18.5703125" style="23" customWidth="1"/>
    <col min="6660" max="6660" width="18" style="23" customWidth="1"/>
    <col min="6661" max="6661" width="18.140625" style="23" customWidth="1"/>
    <col min="6662" max="6912" width="9.140625" style="23"/>
    <col min="6913" max="6913" width="11.7109375" style="23" customWidth="1"/>
    <col min="6914" max="6914" width="59.85546875" style="23" customWidth="1"/>
    <col min="6915" max="6915" width="18.5703125" style="23" customWidth="1"/>
    <col min="6916" max="6916" width="18" style="23" customWidth="1"/>
    <col min="6917" max="6917" width="18.140625" style="23" customWidth="1"/>
    <col min="6918" max="7168" width="9.140625" style="23"/>
    <col min="7169" max="7169" width="11.7109375" style="23" customWidth="1"/>
    <col min="7170" max="7170" width="59.85546875" style="23" customWidth="1"/>
    <col min="7171" max="7171" width="18.5703125" style="23" customWidth="1"/>
    <col min="7172" max="7172" width="18" style="23" customWidth="1"/>
    <col min="7173" max="7173" width="18.140625" style="23" customWidth="1"/>
    <col min="7174" max="7424" width="9.140625" style="23"/>
    <col min="7425" max="7425" width="11.7109375" style="23" customWidth="1"/>
    <col min="7426" max="7426" width="59.85546875" style="23" customWidth="1"/>
    <col min="7427" max="7427" width="18.5703125" style="23" customWidth="1"/>
    <col min="7428" max="7428" width="18" style="23" customWidth="1"/>
    <col min="7429" max="7429" width="18.140625" style="23" customWidth="1"/>
    <col min="7430" max="7680" width="9.140625" style="23"/>
    <col min="7681" max="7681" width="11.7109375" style="23" customWidth="1"/>
    <col min="7682" max="7682" width="59.85546875" style="23" customWidth="1"/>
    <col min="7683" max="7683" width="18.5703125" style="23" customWidth="1"/>
    <col min="7684" max="7684" width="18" style="23" customWidth="1"/>
    <col min="7685" max="7685" width="18.140625" style="23" customWidth="1"/>
    <col min="7686" max="7936" width="9.140625" style="23"/>
    <col min="7937" max="7937" width="11.7109375" style="23" customWidth="1"/>
    <col min="7938" max="7938" width="59.85546875" style="23" customWidth="1"/>
    <col min="7939" max="7939" width="18.5703125" style="23" customWidth="1"/>
    <col min="7940" max="7940" width="18" style="23" customWidth="1"/>
    <col min="7941" max="7941" width="18.140625" style="23" customWidth="1"/>
    <col min="7942" max="8192" width="9.140625" style="23"/>
    <col min="8193" max="8193" width="11.7109375" style="23" customWidth="1"/>
    <col min="8194" max="8194" width="59.85546875" style="23" customWidth="1"/>
    <col min="8195" max="8195" width="18.5703125" style="23" customWidth="1"/>
    <col min="8196" max="8196" width="18" style="23" customWidth="1"/>
    <col min="8197" max="8197" width="18.140625" style="23" customWidth="1"/>
    <col min="8198" max="8448" width="9.140625" style="23"/>
    <col min="8449" max="8449" width="11.7109375" style="23" customWidth="1"/>
    <col min="8450" max="8450" width="59.85546875" style="23" customWidth="1"/>
    <col min="8451" max="8451" width="18.5703125" style="23" customWidth="1"/>
    <col min="8452" max="8452" width="18" style="23" customWidth="1"/>
    <col min="8453" max="8453" width="18.140625" style="23" customWidth="1"/>
    <col min="8454" max="8704" width="9.140625" style="23"/>
    <col min="8705" max="8705" width="11.7109375" style="23" customWidth="1"/>
    <col min="8706" max="8706" width="59.85546875" style="23" customWidth="1"/>
    <col min="8707" max="8707" width="18.5703125" style="23" customWidth="1"/>
    <col min="8708" max="8708" width="18" style="23" customWidth="1"/>
    <col min="8709" max="8709" width="18.140625" style="23" customWidth="1"/>
    <col min="8710" max="8960" width="9.140625" style="23"/>
    <col min="8961" max="8961" width="11.7109375" style="23" customWidth="1"/>
    <col min="8962" max="8962" width="59.85546875" style="23" customWidth="1"/>
    <col min="8963" max="8963" width="18.5703125" style="23" customWidth="1"/>
    <col min="8964" max="8964" width="18" style="23" customWidth="1"/>
    <col min="8965" max="8965" width="18.140625" style="23" customWidth="1"/>
    <col min="8966" max="9216" width="9.140625" style="23"/>
    <col min="9217" max="9217" width="11.7109375" style="23" customWidth="1"/>
    <col min="9218" max="9218" width="59.85546875" style="23" customWidth="1"/>
    <col min="9219" max="9219" width="18.5703125" style="23" customWidth="1"/>
    <col min="9220" max="9220" width="18" style="23" customWidth="1"/>
    <col min="9221" max="9221" width="18.140625" style="23" customWidth="1"/>
    <col min="9222" max="9472" width="9.140625" style="23"/>
    <col min="9473" max="9473" width="11.7109375" style="23" customWidth="1"/>
    <col min="9474" max="9474" width="59.85546875" style="23" customWidth="1"/>
    <col min="9475" max="9475" width="18.5703125" style="23" customWidth="1"/>
    <col min="9476" max="9476" width="18" style="23" customWidth="1"/>
    <col min="9477" max="9477" width="18.140625" style="23" customWidth="1"/>
    <col min="9478" max="9728" width="9.140625" style="23"/>
    <col min="9729" max="9729" width="11.7109375" style="23" customWidth="1"/>
    <col min="9730" max="9730" width="59.85546875" style="23" customWidth="1"/>
    <col min="9731" max="9731" width="18.5703125" style="23" customWidth="1"/>
    <col min="9732" max="9732" width="18" style="23" customWidth="1"/>
    <col min="9733" max="9733" width="18.140625" style="23" customWidth="1"/>
    <col min="9734" max="9984" width="9.140625" style="23"/>
    <col min="9985" max="9985" width="11.7109375" style="23" customWidth="1"/>
    <col min="9986" max="9986" width="59.85546875" style="23" customWidth="1"/>
    <col min="9987" max="9987" width="18.5703125" style="23" customWidth="1"/>
    <col min="9988" max="9988" width="18" style="23" customWidth="1"/>
    <col min="9989" max="9989" width="18.140625" style="23" customWidth="1"/>
    <col min="9990" max="10240" width="9.140625" style="23"/>
    <col min="10241" max="10241" width="11.7109375" style="23" customWidth="1"/>
    <col min="10242" max="10242" width="59.85546875" style="23" customWidth="1"/>
    <col min="10243" max="10243" width="18.5703125" style="23" customWidth="1"/>
    <col min="10244" max="10244" width="18" style="23" customWidth="1"/>
    <col min="10245" max="10245" width="18.140625" style="23" customWidth="1"/>
    <col min="10246" max="10496" width="9.140625" style="23"/>
    <col min="10497" max="10497" width="11.7109375" style="23" customWidth="1"/>
    <col min="10498" max="10498" width="59.85546875" style="23" customWidth="1"/>
    <col min="10499" max="10499" width="18.5703125" style="23" customWidth="1"/>
    <col min="10500" max="10500" width="18" style="23" customWidth="1"/>
    <col min="10501" max="10501" width="18.140625" style="23" customWidth="1"/>
    <col min="10502" max="10752" width="9.140625" style="23"/>
    <col min="10753" max="10753" width="11.7109375" style="23" customWidth="1"/>
    <col min="10754" max="10754" width="59.85546875" style="23" customWidth="1"/>
    <col min="10755" max="10755" width="18.5703125" style="23" customWidth="1"/>
    <col min="10756" max="10756" width="18" style="23" customWidth="1"/>
    <col min="10757" max="10757" width="18.140625" style="23" customWidth="1"/>
    <col min="10758" max="11008" width="9.140625" style="23"/>
    <col min="11009" max="11009" width="11.7109375" style="23" customWidth="1"/>
    <col min="11010" max="11010" width="59.85546875" style="23" customWidth="1"/>
    <col min="11011" max="11011" width="18.5703125" style="23" customWidth="1"/>
    <col min="11012" max="11012" width="18" style="23" customWidth="1"/>
    <col min="11013" max="11013" width="18.140625" style="23" customWidth="1"/>
    <col min="11014" max="11264" width="9.140625" style="23"/>
    <col min="11265" max="11265" width="11.7109375" style="23" customWidth="1"/>
    <col min="11266" max="11266" width="59.85546875" style="23" customWidth="1"/>
    <col min="11267" max="11267" width="18.5703125" style="23" customWidth="1"/>
    <col min="11268" max="11268" width="18" style="23" customWidth="1"/>
    <col min="11269" max="11269" width="18.140625" style="23" customWidth="1"/>
    <col min="11270" max="11520" width="9.140625" style="23"/>
    <col min="11521" max="11521" width="11.7109375" style="23" customWidth="1"/>
    <col min="11522" max="11522" width="59.85546875" style="23" customWidth="1"/>
    <col min="11523" max="11523" width="18.5703125" style="23" customWidth="1"/>
    <col min="11524" max="11524" width="18" style="23" customWidth="1"/>
    <col min="11525" max="11525" width="18.140625" style="23" customWidth="1"/>
    <col min="11526" max="11776" width="9.140625" style="23"/>
    <col min="11777" max="11777" width="11.7109375" style="23" customWidth="1"/>
    <col min="11778" max="11778" width="59.85546875" style="23" customWidth="1"/>
    <col min="11779" max="11779" width="18.5703125" style="23" customWidth="1"/>
    <col min="11780" max="11780" width="18" style="23" customWidth="1"/>
    <col min="11781" max="11781" width="18.140625" style="23" customWidth="1"/>
    <col min="11782" max="12032" width="9.140625" style="23"/>
    <col min="12033" max="12033" width="11.7109375" style="23" customWidth="1"/>
    <col min="12034" max="12034" width="59.85546875" style="23" customWidth="1"/>
    <col min="12035" max="12035" width="18.5703125" style="23" customWidth="1"/>
    <col min="12036" max="12036" width="18" style="23" customWidth="1"/>
    <col min="12037" max="12037" width="18.140625" style="23" customWidth="1"/>
    <col min="12038" max="12288" width="9.140625" style="23"/>
    <col min="12289" max="12289" width="11.7109375" style="23" customWidth="1"/>
    <col min="12290" max="12290" width="59.85546875" style="23" customWidth="1"/>
    <col min="12291" max="12291" width="18.5703125" style="23" customWidth="1"/>
    <col min="12292" max="12292" width="18" style="23" customWidth="1"/>
    <col min="12293" max="12293" width="18.140625" style="23" customWidth="1"/>
    <col min="12294" max="12544" width="9.140625" style="23"/>
    <col min="12545" max="12545" width="11.7109375" style="23" customWidth="1"/>
    <col min="12546" max="12546" width="59.85546875" style="23" customWidth="1"/>
    <col min="12547" max="12547" width="18.5703125" style="23" customWidth="1"/>
    <col min="12548" max="12548" width="18" style="23" customWidth="1"/>
    <col min="12549" max="12549" width="18.140625" style="23" customWidth="1"/>
    <col min="12550" max="12800" width="9.140625" style="23"/>
    <col min="12801" max="12801" width="11.7109375" style="23" customWidth="1"/>
    <col min="12802" max="12802" width="59.85546875" style="23" customWidth="1"/>
    <col min="12803" max="12803" width="18.5703125" style="23" customWidth="1"/>
    <col min="12804" max="12804" width="18" style="23" customWidth="1"/>
    <col min="12805" max="12805" width="18.140625" style="23" customWidth="1"/>
    <col min="12806" max="13056" width="9.140625" style="23"/>
    <col min="13057" max="13057" width="11.7109375" style="23" customWidth="1"/>
    <col min="13058" max="13058" width="59.85546875" style="23" customWidth="1"/>
    <col min="13059" max="13059" width="18.5703125" style="23" customWidth="1"/>
    <col min="13060" max="13060" width="18" style="23" customWidth="1"/>
    <col min="13061" max="13061" width="18.140625" style="23" customWidth="1"/>
    <col min="13062" max="13312" width="9.140625" style="23"/>
    <col min="13313" max="13313" width="11.7109375" style="23" customWidth="1"/>
    <col min="13314" max="13314" width="59.85546875" style="23" customWidth="1"/>
    <col min="13315" max="13315" width="18.5703125" style="23" customWidth="1"/>
    <col min="13316" max="13316" width="18" style="23" customWidth="1"/>
    <col min="13317" max="13317" width="18.140625" style="23" customWidth="1"/>
    <col min="13318" max="13568" width="9.140625" style="23"/>
    <col min="13569" max="13569" width="11.7109375" style="23" customWidth="1"/>
    <col min="13570" max="13570" width="59.85546875" style="23" customWidth="1"/>
    <col min="13571" max="13571" width="18.5703125" style="23" customWidth="1"/>
    <col min="13572" max="13572" width="18" style="23" customWidth="1"/>
    <col min="13573" max="13573" width="18.140625" style="23" customWidth="1"/>
    <col min="13574" max="13824" width="9.140625" style="23"/>
    <col min="13825" max="13825" width="11.7109375" style="23" customWidth="1"/>
    <col min="13826" max="13826" width="59.85546875" style="23" customWidth="1"/>
    <col min="13827" max="13827" width="18.5703125" style="23" customWidth="1"/>
    <col min="13828" max="13828" width="18" style="23" customWidth="1"/>
    <col min="13829" max="13829" width="18.140625" style="23" customWidth="1"/>
    <col min="13830" max="14080" width="9.140625" style="23"/>
    <col min="14081" max="14081" width="11.7109375" style="23" customWidth="1"/>
    <col min="14082" max="14082" width="59.85546875" style="23" customWidth="1"/>
    <col min="14083" max="14083" width="18.5703125" style="23" customWidth="1"/>
    <col min="14084" max="14084" width="18" style="23" customWidth="1"/>
    <col min="14085" max="14085" width="18.140625" style="23" customWidth="1"/>
    <col min="14086" max="14336" width="9.140625" style="23"/>
    <col min="14337" max="14337" width="11.7109375" style="23" customWidth="1"/>
    <col min="14338" max="14338" width="59.85546875" style="23" customWidth="1"/>
    <col min="14339" max="14339" width="18.5703125" style="23" customWidth="1"/>
    <col min="14340" max="14340" width="18" style="23" customWidth="1"/>
    <col min="14341" max="14341" width="18.140625" style="23" customWidth="1"/>
    <col min="14342" max="14592" width="9.140625" style="23"/>
    <col min="14593" max="14593" width="11.7109375" style="23" customWidth="1"/>
    <col min="14594" max="14594" width="59.85546875" style="23" customWidth="1"/>
    <col min="14595" max="14595" width="18.5703125" style="23" customWidth="1"/>
    <col min="14596" max="14596" width="18" style="23" customWidth="1"/>
    <col min="14597" max="14597" width="18.140625" style="23" customWidth="1"/>
    <col min="14598" max="14848" width="9.140625" style="23"/>
    <col min="14849" max="14849" width="11.7109375" style="23" customWidth="1"/>
    <col min="14850" max="14850" width="59.85546875" style="23" customWidth="1"/>
    <col min="14851" max="14851" width="18.5703125" style="23" customWidth="1"/>
    <col min="14852" max="14852" width="18" style="23" customWidth="1"/>
    <col min="14853" max="14853" width="18.140625" style="23" customWidth="1"/>
    <col min="14854" max="15104" width="9.140625" style="23"/>
    <col min="15105" max="15105" width="11.7109375" style="23" customWidth="1"/>
    <col min="15106" max="15106" width="59.85546875" style="23" customWidth="1"/>
    <col min="15107" max="15107" width="18.5703125" style="23" customWidth="1"/>
    <col min="15108" max="15108" width="18" style="23" customWidth="1"/>
    <col min="15109" max="15109" width="18.140625" style="23" customWidth="1"/>
    <col min="15110" max="15360" width="9.140625" style="23"/>
    <col min="15361" max="15361" width="11.7109375" style="23" customWidth="1"/>
    <col min="15362" max="15362" width="59.85546875" style="23" customWidth="1"/>
    <col min="15363" max="15363" width="18.5703125" style="23" customWidth="1"/>
    <col min="15364" max="15364" width="18" style="23" customWidth="1"/>
    <col min="15365" max="15365" width="18.140625" style="23" customWidth="1"/>
    <col min="15366" max="15616" width="9.140625" style="23"/>
    <col min="15617" max="15617" width="11.7109375" style="23" customWidth="1"/>
    <col min="15618" max="15618" width="59.85546875" style="23" customWidth="1"/>
    <col min="15619" max="15619" width="18.5703125" style="23" customWidth="1"/>
    <col min="15620" max="15620" width="18" style="23" customWidth="1"/>
    <col min="15621" max="15621" width="18.140625" style="23" customWidth="1"/>
    <col min="15622" max="15872" width="9.140625" style="23"/>
    <col min="15873" max="15873" width="11.7109375" style="23" customWidth="1"/>
    <col min="15874" max="15874" width="59.85546875" style="23" customWidth="1"/>
    <col min="15875" max="15875" width="18.5703125" style="23" customWidth="1"/>
    <col min="15876" max="15876" width="18" style="23" customWidth="1"/>
    <col min="15877" max="15877" width="18.140625" style="23" customWidth="1"/>
    <col min="15878" max="16128" width="9.140625" style="23"/>
    <col min="16129" max="16129" width="11.7109375" style="23" customWidth="1"/>
    <col min="16130" max="16130" width="59.85546875" style="23" customWidth="1"/>
    <col min="16131" max="16131" width="18.5703125" style="23" customWidth="1"/>
    <col min="16132" max="16132" width="18" style="23" customWidth="1"/>
    <col min="16133" max="16133" width="18.140625" style="23" customWidth="1"/>
    <col min="16134" max="16384" width="9.140625" style="23"/>
  </cols>
  <sheetData>
    <row r="1" spans="1:5" x14ac:dyDescent="0.3">
      <c r="C1" s="24"/>
      <c r="D1" s="82" t="s">
        <v>30</v>
      </c>
      <c r="E1" s="82"/>
    </row>
    <row r="2" spans="1:5" x14ac:dyDescent="0.3">
      <c r="C2" s="24"/>
      <c r="D2" s="25"/>
      <c r="E2" s="25"/>
    </row>
    <row r="3" spans="1:5" ht="126" customHeight="1" x14ac:dyDescent="0.3">
      <c r="A3" s="83" t="s">
        <v>47</v>
      </c>
      <c r="B3" s="83"/>
      <c r="C3" s="83"/>
      <c r="D3" s="83"/>
      <c r="E3" s="83"/>
    </row>
    <row r="4" spans="1:5" x14ac:dyDescent="0.3">
      <c r="A4" s="26"/>
      <c r="B4" s="26"/>
      <c r="C4" s="26"/>
      <c r="D4" s="84" t="s">
        <v>37</v>
      </c>
      <c r="E4" s="84"/>
    </row>
    <row r="5" spans="1:5" ht="18.75" customHeight="1" x14ac:dyDescent="0.3">
      <c r="A5" s="27" t="s">
        <v>35</v>
      </c>
      <c r="B5" s="27" t="s">
        <v>11</v>
      </c>
      <c r="C5" s="12" t="s">
        <v>5</v>
      </c>
      <c r="D5" s="11" t="s">
        <v>7</v>
      </c>
      <c r="E5" s="11" t="s">
        <v>43</v>
      </c>
    </row>
    <row r="6" spans="1:5" ht="18.75" customHeight="1" x14ac:dyDescent="0.3">
      <c r="A6" s="28">
        <v>1</v>
      </c>
      <c r="B6" s="28">
        <v>2</v>
      </c>
      <c r="C6" s="29" t="s">
        <v>6</v>
      </c>
      <c r="D6" s="28">
        <v>4</v>
      </c>
      <c r="E6" s="28">
        <v>5</v>
      </c>
    </row>
    <row r="7" spans="1:5" ht="19.5" customHeight="1" x14ac:dyDescent="0.3">
      <c r="A7" s="28">
        <v>1</v>
      </c>
      <c r="B7" s="30" t="s">
        <v>12</v>
      </c>
      <c r="C7" s="31">
        <v>125</v>
      </c>
      <c r="D7" s="31">
        <v>125</v>
      </c>
      <c r="E7" s="31">
        <v>125</v>
      </c>
    </row>
    <row r="8" spans="1:5" ht="18" customHeight="1" x14ac:dyDescent="0.3">
      <c r="A8" s="28">
        <v>2</v>
      </c>
      <c r="B8" s="30" t="s">
        <v>13</v>
      </c>
      <c r="C8" s="31">
        <v>250</v>
      </c>
      <c r="D8" s="31">
        <v>250</v>
      </c>
      <c r="E8" s="31">
        <v>250</v>
      </c>
    </row>
    <row r="9" spans="1:5" ht="17.25" customHeight="1" x14ac:dyDescent="0.3">
      <c r="A9" s="28">
        <v>3</v>
      </c>
      <c r="B9" s="30" t="s">
        <v>14</v>
      </c>
      <c r="C9" s="31">
        <v>687.5</v>
      </c>
      <c r="D9" s="31">
        <v>687.5</v>
      </c>
      <c r="E9" s="31">
        <v>687.5</v>
      </c>
    </row>
    <row r="10" spans="1:5" ht="18.75" customHeight="1" x14ac:dyDescent="0.3">
      <c r="A10" s="28">
        <v>4</v>
      </c>
      <c r="B10" s="30" t="s">
        <v>15</v>
      </c>
      <c r="C10" s="31">
        <v>125</v>
      </c>
      <c r="D10" s="31">
        <v>125</v>
      </c>
      <c r="E10" s="31">
        <v>125</v>
      </c>
    </row>
    <row r="11" spans="1:5" ht="17.25" customHeight="1" x14ac:dyDescent="0.3">
      <c r="A11" s="28">
        <v>5</v>
      </c>
      <c r="B11" s="30" t="s">
        <v>40</v>
      </c>
      <c r="C11" s="31">
        <v>250</v>
      </c>
      <c r="D11" s="31">
        <v>250</v>
      </c>
      <c r="E11" s="31">
        <v>250</v>
      </c>
    </row>
    <row r="12" spans="1:5" ht="19.5" customHeight="1" x14ac:dyDescent="0.3">
      <c r="A12" s="28">
        <v>6</v>
      </c>
      <c r="B12" s="30" t="s">
        <v>16</v>
      </c>
      <c r="C12" s="31">
        <v>125</v>
      </c>
      <c r="D12" s="31">
        <v>125</v>
      </c>
      <c r="E12" s="31">
        <v>125</v>
      </c>
    </row>
    <row r="13" spans="1:5" ht="18.75" customHeight="1" x14ac:dyDescent="0.3">
      <c r="A13" s="28">
        <v>7</v>
      </c>
      <c r="B13" s="30" t="s">
        <v>17</v>
      </c>
      <c r="C13" s="31">
        <v>125</v>
      </c>
      <c r="D13" s="31">
        <v>125</v>
      </c>
      <c r="E13" s="31">
        <v>125</v>
      </c>
    </row>
    <row r="14" spans="1:5" ht="19.5" customHeight="1" x14ac:dyDescent="0.3">
      <c r="A14" s="28">
        <v>8</v>
      </c>
      <c r="B14" s="30" t="s">
        <v>18</v>
      </c>
      <c r="C14" s="31">
        <v>250</v>
      </c>
      <c r="D14" s="31">
        <v>250</v>
      </c>
      <c r="E14" s="31">
        <v>250</v>
      </c>
    </row>
    <row r="15" spans="1:5" ht="18.75" customHeight="1" x14ac:dyDescent="0.3">
      <c r="A15" s="32">
        <v>9</v>
      </c>
      <c r="B15" s="33" t="s">
        <v>41</v>
      </c>
      <c r="C15" s="31">
        <v>312.5</v>
      </c>
      <c r="D15" s="31">
        <v>312.5</v>
      </c>
      <c r="E15" s="31">
        <v>312.5</v>
      </c>
    </row>
    <row r="16" spans="1:5" x14ac:dyDescent="0.3">
      <c r="A16" s="32">
        <v>10</v>
      </c>
      <c r="B16" s="33" t="s">
        <v>19</v>
      </c>
      <c r="C16" s="31">
        <v>687.5</v>
      </c>
      <c r="D16" s="31">
        <v>687.5</v>
      </c>
      <c r="E16" s="31">
        <v>687.5</v>
      </c>
    </row>
    <row r="17" spans="1:5" x14ac:dyDescent="0.3">
      <c r="A17" s="32">
        <v>11</v>
      </c>
      <c r="B17" s="33" t="s">
        <v>42</v>
      </c>
      <c r="C17" s="31">
        <v>250</v>
      </c>
      <c r="D17" s="31">
        <v>250</v>
      </c>
      <c r="E17" s="31">
        <v>250</v>
      </c>
    </row>
    <row r="18" spans="1:5" x14ac:dyDescent="0.3">
      <c r="A18" s="32">
        <v>12</v>
      </c>
      <c r="B18" s="33" t="s">
        <v>20</v>
      </c>
      <c r="C18" s="31">
        <v>62.5</v>
      </c>
      <c r="D18" s="31">
        <v>62.5</v>
      </c>
      <c r="E18" s="31">
        <v>62.5</v>
      </c>
    </row>
    <row r="19" spans="1:5" x14ac:dyDescent="0.3">
      <c r="A19" s="32">
        <v>13</v>
      </c>
      <c r="B19" s="33" t="s">
        <v>21</v>
      </c>
      <c r="C19" s="31">
        <v>687.5</v>
      </c>
      <c r="D19" s="31">
        <v>687.5</v>
      </c>
      <c r="E19" s="31">
        <v>687.5</v>
      </c>
    </row>
    <row r="20" spans="1:5" x14ac:dyDescent="0.3">
      <c r="A20" s="32">
        <v>14</v>
      </c>
      <c r="B20" s="33" t="s">
        <v>22</v>
      </c>
      <c r="C20" s="31">
        <v>125</v>
      </c>
      <c r="D20" s="31">
        <v>125</v>
      </c>
      <c r="E20" s="31">
        <v>125</v>
      </c>
    </row>
    <row r="21" spans="1:5" x14ac:dyDescent="0.3">
      <c r="A21" s="32">
        <v>15</v>
      </c>
      <c r="B21" s="33" t="s">
        <v>23</v>
      </c>
      <c r="C21" s="31">
        <v>250</v>
      </c>
      <c r="D21" s="31">
        <v>250</v>
      </c>
      <c r="E21" s="31">
        <v>250</v>
      </c>
    </row>
    <row r="22" spans="1:5" s="34" customFormat="1" x14ac:dyDescent="0.3">
      <c r="A22" s="32">
        <v>16</v>
      </c>
      <c r="B22" s="33" t="s">
        <v>24</v>
      </c>
      <c r="C22" s="31">
        <v>187.5</v>
      </c>
      <c r="D22" s="31">
        <v>187.5</v>
      </c>
      <c r="E22" s="31">
        <v>187.5</v>
      </c>
    </row>
    <row r="23" spans="1:5" x14ac:dyDescent="0.3">
      <c r="A23" s="32">
        <v>17</v>
      </c>
      <c r="B23" s="33" t="s">
        <v>25</v>
      </c>
      <c r="C23" s="31">
        <v>187.5</v>
      </c>
      <c r="D23" s="31">
        <v>187.5</v>
      </c>
      <c r="E23" s="31">
        <v>187.5</v>
      </c>
    </row>
    <row r="24" spans="1:5" s="34" customFormat="1" x14ac:dyDescent="0.3">
      <c r="A24" s="32">
        <v>18</v>
      </c>
      <c r="B24" s="33" t="s">
        <v>26</v>
      </c>
      <c r="C24" s="31">
        <v>312.5</v>
      </c>
      <c r="D24" s="31">
        <v>312.5</v>
      </c>
      <c r="E24" s="31">
        <v>312.5</v>
      </c>
    </row>
    <row r="25" spans="1:5" s="34" customFormat="1" x14ac:dyDescent="0.3">
      <c r="A25" s="85" t="s">
        <v>36</v>
      </c>
      <c r="B25" s="85"/>
      <c r="C25" s="35">
        <f>SUM(C7:C24)</f>
        <v>5000</v>
      </c>
      <c r="D25" s="35">
        <f>SUM(D7:D24)</f>
        <v>5000</v>
      </c>
      <c r="E25" s="35">
        <f>SUM(E7:E24)</f>
        <v>5000</v>
      </c>
    </row>
    <row r="26" spans="1:5" x14ac:dyDescent="0.3">
      <c r="D26" s="37"/>
    </row>
    <row r="27" spans="1:5" x14ac:dyDescent="0.3">
      <c r="D27" s="37"/>
    </row>
    <row r="28" spans="1:5" x14ac:dyDescent="0.3">
      <c r="D28" s="37"/>
    </row>
    <row r="29" spans="1:5" x14ac:dyDescent="0.3">
      <c r="D29" s="37"/>
    </row>
    <row r="30" spans="1:5" x14ac:dyDescent="0.3">
      <c r="D30" s="37"/>
    </row>
    <row r="31" spans="1:5" x14ac:dyDescent="0.3">
      <c r="D31" s="37"/>
    </row>
    <row r="32" spans="1:5" x14ac:dyDescent="0.3">
      <c r="D32" s="37"/>
    </row>
    <row r="33" spans="4:4" x14ac:dyDescent="0.3">
      <c r="D33" s="37"/>
    </row>
    <row r="34" spans="4:4" x14ac:dyDescent="0.3">
      <c r="D34" s="37"/>
    </row>
    <row r="35" spans="4:4" x14ac:dyDescent="0.3">
      <c r="D35" s="37"/>
    </row>
    <row r="36" spans="4:4" x14ac:dyDescent="0.3">
      <c r="D36" s="37"/>
    </row>
    <row r="37" spans="4:4" x14ac:dyDescent="0.3">
      <c r="D37" s="37"/>
    </row>
    <row r="38" spans="4:4" x14ac:dyDescent="0.3">
      <c r="D38" s="37"/>
    </row>
    <row r="39" spans="4:4" x14ac:dyDescent="0.3">
      <c r="D39" s="37"/>
    </row>
    <row r="40" spans="4:4" x14ac:dyDescent="0.3">
      <c r="D40" s="37"/>
    </row>
    <row r="41" spans="4:4" x14ac:dyDescent="0.3">
      <c r="D41" s="37"/>
    </row>
    <row r="42" spans="4:4" x14ac:dyDescent="0.3">
      <c r="D42" s="37"/>
    </row>
    <row r="43" spans="4:4" x14ac:dyDescent="0.3">
      <c r="D43" s="37"/>
    </row>
    <row r="44" spans="4:4" x14ac:dyDescent="0.3">
      <c r="D44" s="37"/>
    </row>
    <row r="45" spans="4:4" x14ac:dyDescent="0.3">
      <c r="D45" s="37"/>
    </row>
    <row r="46" spans="4:4" x14ac:dyDescent="0.3">
      <c r="D46" s="37"/>
    </row>
    <row r="47" spans="4:4" x14ac:dyDescent="0.3">
      <c r="D47" s="37"/>
    </row>
    <row r="48" spans="4:4" x14ac:dyDescent="0.3">
      <c r="D48" s="37"/>
    </row>
    <row r="49" spans="4:4" x14ac:dyDescent="0.3">
      <c r="D49" s="37"/>
    </row>
    <row r="50" spans="4:4" x14ac:dyDescent="0.3">
      <c r="D50" s="37"/>
    </row>
    <row r="51" spans="4:4" x14ac:dyDescent="0.3">
      <c r="D51" s="37"/>
    </row>
    <row r="52" spans="4:4" x14ac:dyDescent="0.3">
      <c r="D52" s="37"/>
    </row>
    <row r="53" spans="4:4" x14ac:dyDescent="0.3">
      <c r="D53" s="37"/>
    </row>
    <row r="54" spans="4:4" x14ac:dyDescent="0.3">
      <c r="D54" s="37"/>
    </row>
    <row r="55" spans="4:4" x14ac:dyDescent="0.3">
      <c r="D55" s="37"/>
    </row>
    <row r="56" spans="4:4" x14ac:dyDescent="0.3">
      <c r="D56" s="37"/>
    </row>
    <row r="57" spans="4:4" x14ac:dyDescent="0.3">
      <c r="D57" s="37"/>
    </row>
    <row r="58" spans="4:4" x14ac:dyDescent="0.3">
      <c r="D58" s="37"/>
    </row>
    <row r="59" spans="4:4" x14ac:dyDescent="0.3">
      <c r="D59" s="37"/>
    </row>
    <row r="60" spans="4:4" x14ac:dyDescent="0.3">
      <c r="D60" s="37"/>
    </row>
    <row r="61" spans="4:4" x14ac:dyDescent="0.3">
      <c r="D61" s="37"/>
    </row>
    <row r="62" spans="4:4" x14ac:dyDescent="0.3">
      <c r="D62" s="37"/>
    </row>
    <row r="63" spans="4:4" x14ac:dyDescent="0.3">
      <c r="D63" s="37"/>
    </row>
    <row r="64" spans="4:4" x14ac:dyDescent="0.3">
      <c r="D64" s="37"/>
    </row>
    <row r="65" spans="4:4" x14ac:dyDescent="0.3">
      <c r="D65" s="37"/>
    </row>
    <row r="66" spans="4:4" x14ac:dyDescent="0.3">
      <c r="D66" s="37"/>
    </row>
    <row r="67" spans="4:4" x14ac:dyDescent="0.3">
      <c r="D67" s="37"/>
    </row>
    <row r="68" spans="4:4" x14ac:dyDescent="0.3">
      <c r="D68" s="37"/>
    </row>
    <row r="69" spans="4:4" x14ac:dyDescent="0.3">
      <c r="D69" s="37"/>
    </row>
    <row r="70" spans="4:4" x14ac:dyDescent="0.3">
      <c r="D70" s="37"/>
    </row>
    <row r="71" spans="4:4" x14ac:dyDescent="0.3">
      <c r="D71" s="37"/>
    </row>
    <row r="72" spans="4:4" x14ac:dyDescent="0.3">
      <c r="D72" s="37"/>
    </row>
    <row r="73" spans="4:4" x14ac:dyDescent="0.3">
      <c r="D73" s="37"/>
    </row>
    <row r="74" spans="4:4" x14ac:dyDescent="0.3">
      <c r="D74" s="37"/>
    </row>
    <row r="75" spans="4:4" x14ac:dyDescent="0.3">
      <c r="D75" s="37"/>
    </row>
    <row r="76" spans="4:4" x14ac:dyDescent="0.3">
      <c r="D76" s="37"/>
    </row>
    <row r="77" spans="4:4" x14ac:dyDescent="0.3">
      <c r="D77" s="37"/>
    </row>
    <row r="78" spans="4:4" x14ac:dyDescent="0.3">
      <c r="D78" s="37"/>
    </row>
    <row r="79" spans="4:4" x14ac:dyDescent="0.3">
      <c r="D79" s="37"/>
    </row>
    <row r="80" spans="4:4" x14ac:dyDescent="0.3">
      <c r="D80" s="37"/>
    </row>
    <row r="81" spans="4:4" x14ac:dyDescent="0.3">
      <c r="D81" s="37"/>
    </row>
    <row r="82" spans="4:4" x14ac:dyDescent="0.3">
      <c r="D82" s="37"/>
    </row>
    <row r="83" spans="4:4" x14ac:dyDescent="0.3">
      <c r="D83" s="37"/>
    </row>
    <row r="84" spans="4:4" x14ac:dyDescent="0.3">
      <c r="D84" s="37"/>
    </row>
    <row r="85" spans="4:4" x14ac:dyDescent="0.3">
      <c r="D85" s="37"/>
    </row>
    <row r="86" spans="4:4" x14ac:dyDescent="0.3">
      <c r="D86" s="37"/>
    </row>
    <row r="87" spans="4:4" x14ac:dyDescent="0.3">
      <c r="D87" s="37"/>
    </row>
    <row r="88" spans="4:4" x14ac:dyDescent="0.3">
      <c r="D88" s="37"/>
    </row>
    <row r="89" spans="4:4" x14ac:dyDescent="0.3">
      <c r="D89" s="37"/>
    </row>
    <row r="90" spans="4:4" x14ac:dyDescent="0.3">
      <c r="D90" s="37"/>
    </row>
    <row r="91" spans="4:4" x14ac:dyDescent="0.3">
      <c r="D91" s="37"/>
    </row>
    <row r="92" spans="4:4" x14ac:dyDescent="0.3">
      <c r="D92" s="37"/>
    </row>
    <row r="93" spans="4:4" x14ac:dyDescent="0.3">
      <c r="D93" s="37"/>
    </row>
    <row r="94" spans="4:4" x14ac:dyDescent="0.3">
      <c r="D94" s="37"/>
    </row>
    <row r="95" spans="4:4" x14ac:dyDescent="0.3">
      <c r="D95" s="37"/>
    </row>
    <row r="96" spans="4:4" x14ac:dyDescent="0.3">
      <c r="D96" s="37"/>
    </row>
    <row r="97" spans="4:4" x14ac:dyDescent="0.3">
      <c r="D97" s="37"/>
    </row>
    <row r="98" spans="4:4" x14ac:dyDescent="0.3">
      <c r="D98" s="37"/>
    </row>
    <row r="99" spans="4:4" x14ac:dyDescent="0.3">
      <c r="D99" s="37"/>
    </row>
    <row r="100" spans="4:4" x14ac:dyDescent="0.3">
      <c r="D100" s="37"/>
    </row>
    <row r="101" spans="4:4" x14ac:dyDescent="0.3">
      <c r="D101" s="37"/>
    </row>
    <row r="102" spans="4:4" x14ac:dyDescent="0.3">
      <c r="D102" s="37"/>
    </row>
    <row r="103" spans="4:4" x14ac:dyDescent="0.3">
      <c r="D103" s="37"/>
    </row>
    <row r="104" spans="4:4" x14ac:dyDescent="0.3">
      <c r="D104" s="37"/>
    </row>
    <row r="105" spans="4:4" x14ac:dyDescent="0.3">
      <c r="D105" s="37"/>
    </row>
    <row r="106" spans="4:4" x14ac:dyDescent="0.3">
      <c r="D106" s="37"/>
    </row>
    <row r="107" spans="4:4" x14ac:dyDescent="0.3">
      <c r="D107" s="37"/>
    </row>
    <row r="108" spans="4:4" x14ac:dyDescent="0.3">
      <c r="D108" s="37"/>
    </row>
    <row r="109" spans="4:4" x14ac:dyDescent="0.3">
      <c r="D109" s="37"/>
    </row>
    <row r="110" spans="4:4" x14ac:dyDescent="0.3">
      <c r="D110" s="37"/>
    </row>
    <row r="111" spans="4:4" x14ac:dyDescent="0.3">
      <c r="D111" s="37"/>
    </row>
    <row r="112" spans="4:4" x14ac:dyDescent="0.3">
      <c r="D112" s="37"/>
    </row>
    <row r="113" spans="4:4" x14ac:dyDescent="0.3">
      <c r="D113" s="37"/>
    </row>
    <row r="114" spans="4:4" x14ac:dyDescent="0.3">
      <c r="D114" s="37"/>
    </row>
    <row r="115" spans="4:4" x14ac:dyDescent="0.3">
      <c r="D115" s="37"/>
    </row>
    <row r="116" spans="4:4" x14ac:dyDescent="0.3">
      <c r="D116" s="37"/>
    </row>
    <row r="117" spans="4:4" x14ac:dyDescent="0.3">
      <c r="D117" s="37"/>
    </row>
    <row r="118" spans="4:4" x14ac:dyDescent="0.3">
      <c r="D118" s="37"/>
    </row>
    <row r="119" spans="4:4" x14ac:dyDescent="0.3">
      <c r="D119" s="37"/>
    </row>
    <row r="120" spans="4:4" x14ac:dyDescent="0.3">
      <c r="D120" s="37"/>
    </row>
    <row r="121" spans="4:4" x14ac:dyDescent="0.3">
      <c r="D121" s="37"/>
    </row>
    <row r="122" spans="4:4" x14ac:dyDescent="0.3">
      <c r="D122" s="37"/>
    </row>
    <row r="123" spans="4:4" x14ac:dyDescent="0.3">
      <c r="D123" s="37"/>
    </row>
    <row r="124" spans="4:4" x14ac:dyDescent="0.3">
      <c r="D124" s="37"/>
    </row>
    <row r="125" spans="4:4" x14ac:dyDescent="0.3">
      <c r="D125" s="37"/>
    </row>
    <row r="126" spans="4:4" x14ac:dyDescent="0.3">
      <c r="D126" s="37"/>
    </row>
    <row r="127" spans="4:4" x14ac:dyDescent="0.3">
      <c r="D127" s="37"/>
    </row>
    <row r="128" spans="4:4" x14ac:dyDescent="0.3">
      <c r="D128" s="37"/>
    </row>
    <row r="129" spans="4:4" x14ac:dyDescent="0.3">
      <c r="D129" s="37"/>
    </row>
    <row r="130" spans="4:4" x14ac:dyDescent="0.3">
      <c r="D130" s="37"/>
    </row>
    <row r="131" spans="4:4" x14ac:dyDescent="0.3">
      <c r="D131" s="37"/>
    </row>
    <row r="132" spans="4:4" x14ac:dyDescent="0.3">
      <c r="D132" s="37"/>
    </row>
    <row r="133" spans="4:4" x14ac:dyDescent="0.3">
      <c r="D133" s="37"/>
    </row>
    <row r="134" spans="4:4" x14ac:dyDescent="0.3">
      <c r="D134" s="37"/>
    </row>
    <row r="135" spans="4:4" x14ac:dyDescent="0.3">
      <c r="D135" s="37"/>
    </row>
    <row r="136" spans="4:4" x14ac:dyDescent="0.3">
      <c r="D136" s="37"/>
    </row>
    <row r="137" spans="4:4" x14ac:dyDescent="0.3">
      <c r="D137" s="37"/>
    </row>
    <row r="138" spans="4:4" x14ac:dyDescent="0.3">
      <c r="D138" s="37"/>
    </row>
    <row r="139" spans="4:4" x14ac:dyDescent="0.3">
      <c r="D139" s="37"/>
    </row>
    <row r="140" spans="4:4" x14ac:dyDescent="0.3">
      <c r="D140" s="37"/>
    </row>
    <row r="141" spans="4:4" x14ac:dyDescent="0.3">
      <c r="D141" s="37"/>
    </row>
    <row r="142" spans="4:4" x14ac:dyDescent="0.3">
      <c r="D142" s="37"/>
    </row>
    <row r="143" spans="4:4" x14ac:dyDescent="0.3">
      <c r="D143" s="37"/>
    </row>
    <row r="144" spans="4:4" x14ac:dyDescent="0.3">
      <c r="D144" s="37"/>
    </row>
    <row r="145" spans="4:4" x14ac:dyDescent="0.3">
      <c r="D145" s="37"/>
    </row>
    <row r="146" spans="4:4" x14ac:dyDescent="0.3">
      <c r="D146" s="37"/>
    </row>
    <row r="147" spans="4:4" x14ac:dyDescent="0.3">
      <c r="D147" s="37"/>
    </row>
    <row r="148" spans="4:4" x14ac:dyDescent="0.3">
      <c r="D148" s="37"/>
    </row>
    <row r="149" spans="4:4" x14ac:dyDescent="0.3">
      <c r="D149" s="37"/>
    </row>
    <row r="150" spans="4:4" x14ac:dyDescent="0.3">
      <c r="D150" s="37"/>
    </row>
    <row r="151" spans="4:4" x14ac:dyDescent="0.3">
      <c r="D151" s="37"/>
    </row>
    <row r="152" spans="4:4" x14ac:dyDescent="0.3">
      <c r="D152" s="37"/>
    </row>
    <row r="153" spans="4:4" x14ac:dyDescent="0.3">
      <c r="D153" s="37"/>
    </row>
    <row r="154" spans="4:4" x14ac:dyDescent="0.3">
      <c r="D154" s="37"/>
    </row>
    <row r="155" spans="4:4" x14ac:dyDescent="0.3">
      <c r="D155" s="37"/>
    </row>
    <row r="156" spans="4:4" x14ac:dyDescent="0.3">
      <c r="D156" s="37"/>
    </row>
    <row r="157" spans="4:4" x14ac:dyDescent="0.3">
      <c r="D157" s="37"/>
    </row>
    <row r="158" spans="4:4" x14ac:dyDescent="0.3">
      <c r="D158" s="37"/>
    </row>
    <row r="159" spans="4:4" x14ac:dyDescent="0.3">
      <c r="D159" s="37"/>
    </row>
    <row r="160" spans="4:4" x14ac:dyDescent="0.3">
      <c r="D160" s="37"/>
    </row>
    <row r="161" spans="4:4" x14ac:dyDescent="0.3">
      <c r="D161" s="37"/>
    </row>
    <row r="162" spans="4:4" x14ac:dyDescent="0.3">
      <c r="D162" s="37"/>
    </row>
    <row r="163" spans="4:4" x14ac:dyDescent="0.3">
      <c r="D163" s="37"/>
    </row>
    <row r="164" spans="4:4" x14ac:dyDescent="0.3">
      <c r="D164" s="37"/>
    </row>
    <row r="165" spans="4:4" x14ac:dyDescent="0.3">
      <c r="D165" s="37"/>
    </row>
    <row r="166" spans="4:4" x14ac:dyDescent="0.3">
      <c r="D166" s="37"/>
    </row>
    <row r="167" spans="4:4" x14ac:dyDescent="0.3">
      <c r="D167" s="37"/>
    </row>
    <row r="168" spans="4:4" x14ac:dyDescent="0.3">
      <c r="D168" s="37"/>
    </row>
    <row r="169" spans="4:4" x14ac:dyDescent="0.3">
      <c r="D169" s="37"/>
    </row>
    <row r="170" spans="4:4" x14ac:dyDescent="0.3">
      <c r="D170" s="37"/>
    </row>
    <row r="171" spans="4:4" x14ac:dyDescent="0.3">
      <c r="D171" s="37"/>
    </row>
    <row r="172" spans="4:4" x14ac:dyDescent="0.3">
      <c r="D172" s="37"/>
    </row>
    <row r="173" spans="4:4" x14ac:dyDescent="0.3">
      <c r="D173" s="37"/>
    </row>
    <row r="174" spans="4:4" x14ac:dyDescent="0.3">
      <c r="D174" s="37"/>
    </row>
    <row r="175" spans="4:4" x14ac:dyDescent="0.3">
      <c r="D175" s="37"/>
    </row>
    <row r="176" spans="4:4" x14ac:dyDescent="0.3">
      <c r="D176" s="37"/>
    </row>
    <row r="177" spans="4:4" x14ac:dyDescent="0.3">
      <c r="D177" s="37"/>
    </row>
    <row r="178" spans="4:4" x14ac:dyDescent="0.3">
      <c r="D178" s="37"/>
    </row>
    <row r="179" spans="4:4" x14ac:dyDescent="0.3">
      <c r="D179" s="37"/>
    </row>
    <row r="180" spans="4:4" x14ac:dyDescent="0.3">
      <c r="D180" s="37"/>
    </row>
    <row r="181" spans="4:4" x14ac:dyDescent="0.3">
      <c r="D181" s="37"/>
    </row>
    <row r="182" spans="4:4" x14ac:dyDescent="0.3">
      <c r="D182" s="37"/>
    </row>
    <row r="183" spans="4:4" x14ac:dyDescent="0.3">
      <c r="D183" s="37"/>
    </row>
    <row r="184" spans="4:4" x14ac:dyDescent="0.3">
      <c r="D184" s="37"/>
    </row>
    <row r="185" spans="4:4" x14ac:dyDescent="0.3">
      <c r="D185" s="37"/>
    </row>
    <row r="186" spans="4:4" x14ac:dyDescent="0.3">
      <c r="D186" s="37"/>
    </row>
    <row r="187" spans="4:4" x14ac:dyDescent="0.3">
      <c r="D187" s="37"/>
    </row>
    <row r="188" spans="4:4" x14ac:dyDescent="0.3">
      <c r="D188" s="37"/>
    </row>
    <row r="189" spans="4:4" x14ac:dyDescent="0.3">
      <c r="D189" s="37"/>
    </row>
    <row r="190" spans="4:4" x14ac:dyDescent="0.3">
      <c r="D190" s="37"/>
    </row>
    <row r="191" spans="4:4" x14ac:dyDescent="0.3">
      <c r="D191" s="37"/>
    </row>
    <row r="192" spans="4:4" x14ac:dyDescent="0.3">
      <c r="D192" s="37"/>
    </row>
    <row r="193" spans="4:4" x14ac:dyDescent="0.3">
      <c r="D193" s="37"/>
    </row>
    <row r="194" spans="4:4" x14ac:dyDescent="0.3">
      <c r="D194" s="37"/>
    </row>
    <row r="195" spans="4:4" x14ac:dyDescent="0.3">
      <c r="D195" s="37"/>
    </row>
    <row r="196" spans="4:4" x14ac:dyDescent="0.3">
      <c r="D196" s="37"/>
    </row>
    <row r="197" spans="4:4" x14ac:dyDescent="0.3">
      <c r="D197" s="37"/>
    </row>
    <row r="198" spans="4:4" x14ac:dyDescent="0.3">
      <c r="D198" s="37"/>
    </row>
    <row r="199" spans="4:4" x14ac:dyDescent="0.3">
      <c r="D199" s="37"/>
    </row>
    <row r="200" spans="4:4" x14ac:dyDescent="0.3">
      <c r="D200" s="37"/>
    </row>
    <row r="201" spans="4:4" x14ac:dyDescent="0.3">
      <c r="D201" s="37"/>
    </row>
    <row r="202" spans="4:4" x14ac:dyDescent="0.3">
      <c r="D202" s="37"/>
    </row>
    <row r="203" spans="4:4" x14ac:dyDescent="0.3">
      <c r="D203" s="37"/>
    </row>
    <row r="204" spans="4:4" x14ac:dyDescent="0.3">
      <c r="D204" s="37"/>
    </row>
    <row r="205" spans="4:4" x14ac:dyDescent="0.3">
      <c r="D205" s="37"/>
    </row>
    <row r="206" spans="4:4" x14ac:dyDescent="0.3">
      <c r="D206" s="37"/>
    </row>
    <row r="207" spans="4:4" x14ac:dyDescent="0.3">
      <c r="D207" s="37"/>
    </row>
    <row r="208" spans="4:4" x14ac:dyDescent="0.3">
      <c r="D208" s="37"/>
    </row>
    <row r="209" spans="4:4" x14ac:dyDescent="0.3">
      <c r="D209" s="37"/>
    </row>
    <row r="210" spans="4:4" x14ac:dyDescent="0.3">
      <c r="D210" s="37"/>
    </row>
    <row r="211" spans="4:4" x14ac:dyDescent="0.3">
      <c r="D211" s="37"/>
    </row>
    <row r="212" spans="4:4" x14ac:dyDescent="0.3">
      <c r="D212" s="37"/>
    </row>
    <row r="213" spans="4:4" x14ac:dyDescent="0.3">
      <c r="D213" s="37"/>
    </row>
    <row r="214" spans="4:4" x14ac:dyDescent="0.3">
      <c r="D214" s="37"/>
    </row>
    <row r="215" spans="4:4" x14ac:dyDescent="0.3">
      <c r="D215" s="37"/>
    </row>
    <row r="216" spans="4:4" x14ac:dyDescent="0.3">
      <c r="D216" s="37"/>
    </row>
    <row r="217" spans="4:4" x14ac:dyDescent="0.3">
      <c r="D217" s="37"/>
    </row>
    <row r="218" spans="4:4" x14ac:dyDescent="0.3">
      <c r="D218" s="37"/>
    </row>
    <row r="219" spans="4:4" x14ac:dyDescent="0.3">
      <c r="D219" s="37"/>
    </row>
    <row r="220" spans="4:4" x14ac:dyDescent="0.3">
      <c r="D220" s="37"/>
    </row>
    <row r="221" spans="4:4" x14ac:dyDescent="0.3">
      <c r="D221" s="37"/>
    </row>
    <row r="222" spans="4:4" x14ac:dyDescent="0.3">
      <c r="D222" s="37"/>
    </row>
    <row r="223" spans="4:4" x14ac:dyDescent="0.3">
      <c r="D223" s="37"/>
    </row>
    <row r="224" spans="4:4" x14ac:dyDescent="0.3">
      <c r="D224" s="37"/>
    </row>
    <row r="225" spans="4:4" x14ac:dyDescent="0.3">
      <c r="D225" s="37"/>
    </row>
    <row r="226" spans="4:4" x14ac:dyDescent="0.3">
      <c r="D226" s="37"/>
    </row>
    <row r="227" spans="4:4" x14ac:dyDescent="0.3">
      <c r="D227" s="37"/>
    </row>
    <row r="228" spans="4:4" x14ac:dyDescent="0.3">
      <c r="D228" s="37"/>
    </row>
    <row r="229" spans="4:4" x14ac:dyDescent="0.3">
      <c r="D229" s="37"/>
    </row>
    <row r="230" spans="4:4" x14ac:dyDescent="0.3">
      <c r="D230" s="37"/>
    </row>
    <row r="231" spans="4:4" x14ac:dyDescent="0.3">
      <c r="D231" s="37"/>
    </row>
    <row r="232" spans="4:4" x14ac:dyDescent="0.3">
      <c r="D232" s="37"/>
    </row>
    <row r="233" spans="4:4" x14ac:dyDescent="0.3">
      <c r="D233" s="37"/>
    </row>
    <row r="234" spans="4:4" x14ac:dyDescent="0.3">
      <c r="D234" s="37"/>
    </row>
    <row r="235" spans="4:4" x14ac:dyDescent="0.3">
      <c r="D235" s="37"/>
    </row>
    <row r="236" spans="4:4" x14ac:dyDescent="0.3">
      <c r="D236" s="37"/>
    </row>
    <row r="237" spans="4:4" x14ac:dyDescent="0.3">
      <c r="D237" s="37"/>
    </row>
    <row r="238" spans="4:4" x14ac:dyDescent="0.3">
      <c r="D238" s="37"/>
    </row>
    <row r="239" spans="4:4" x14ac:dyDescent="0.3">
      <c r="D239" s="37"/>
    </row>
    <row r="240" spans="4:4" x14ac:dyDescent="0.3">
      <c r="D240" s="37"/>
    </row>
    <row r="241" spans="4:4" x14ac:dyDescent="0.3">
      <c r="D241" s="37"/>
    </row>
    <row r="242" spans="4:4" x14ac:dyDescent="0.3">
      <c r="D242" s="37"/>
    </row>
    <row r="243" spans="4:4" x14ac:dyDescent="0.3">
      <c r="D243" s="37"/>
    </row>
    <row r="244" spans="4:4" x14ac:dyDescent="0.3">
      <c r="D244" s="37"/>
    </row>
    <row r="245" spans="4:4" x14ac:dyDescent="0.3">
      <c r="D245" s="37"/>
    </row>
    <row r="246" spans="4:4" x14ac:dyDescent="0.3">
      <c r="D246" s="37"/>
    </row>
    <row r="247" spans="4:4" x14ac:dyDescent="0.3">
      <c r="D247" s="37"/>
    </row>
    <row r="248" spans="4:4" x14ac:dyDescent="0.3">
      <c r="D248" s="37"/>
    </row>
    <row r="249" spans="4:4" x14ac:dyDescent="0.3">
      <c r="D249" s="37"/>
    </row>
    <row r="250" spans="4:4" x14ac:dyDescent="0.3">
      <c r="D250" s="37"/>
    </row>
    <row r="251" spans="4:4" x14ac:dyDescent="0.3">
      <c r="D251" s="37"/>
    </row>
    <row r="252" spans="4:4" x14ac:dyDescent="0.3">
      <c r="D252" s="37"/>
    </row>
    <row r="253" spans="4:4" x14ac:dyDescent="0.3">
      <c r="D253" s="37"/>
    </row>
    <row r="254" spans="4:4" x14ac:dyDescent="0.3">
      <c r="D254" s="37"/>
    </row>
    <row r="255" spans="4:4" x14ac:dyDescent="0.3">
      <c r="D255" s="37"/>
    </row>
    <row r="256" spans="4:4" x14ac:dyDescent="0.3">
      <c r="D256" s="37"/>
    </row>
    <row r="257" spans="4:4" x14ac:dyDescent="0.3">
      <c r="D257" s="37"/>
    </row>
    <row r="258" spans="4:4" x14ac:dyDescent="0.3">
      <c r="D258" s="37"/>
    </row>
    <row r="259" spans="4:4" x14ac:dyDescent="0.3">
      <c r="D259" s="37"/>
    </row>
    <row r="260" spans="4:4" x14ac:dyDescent="0.3">
      <c r="D260" s="37"/>
    </row>
    <row r="261" spans="4:4" x14ac:dyDescent="0.3">
      <c r="D261" s="37"/>
    </row>
    <row r="262" spans="4:4" x14ac:dyDescent="0.3">
      <c r="D262" s="37"/>
    </row>
    <row r="263" spans="4:4" x14ac:dyDescent="0.3">
      <c r="D263" s="37"/>
    </row>
    <row r="264" spans="4:4" x14ac:dyDescent="0.3">
      <c r="D264" s="37"/>
    </row>
    <row r="265" spans="4:4" x14ac:dyDescent="0.3">
      <c r="D265" s="37"/>
    </row>
    <row r="266" spans="4:4" x14ac:dyDescent="0.3">
      <c r="D266" s="37"/>
    </row>
    <row r="267" spans="4:4" x14ac:dyDescent="0.3">
      <c r="D267" s="37"/>
    </row>
    <row r="268" spans="4:4" x14ac:dyDescent="0.3">
      <c r="D268" s="37"/>
    </row>
    <row r="269" spans="4:4" x14ac:dyDescent="0.3">
      <c r="D269" s="37"/>
    </row>
    <row r="270" spans="4:4" x14ac:dyDescent="0.3">
      <c r="D270" s="37"/>
    </row>
    <row r="271" spans="4:4" x14ac:dyDescent="0.3">
      <c r="D271" s="37"/>
    </row>
    <row r="272" spans="4:4" x14ac:dyDescent="0.3">
      <c r="D272" s="37"/>
    </row>
    <row r="273" spans="4:4" x14ac:dyDescent="0.3">
      <c r="D273" s="37"/>
    </row>
    <row r="274" spans="4:4" x14ac:dyDescent="0.3">
      <c r="D274" s="37"/>
    </row>
    <row r="275" spans="4:4" x14ac:dyDescent="0.3">
      <c r="D275" s="37"/>
    </row>
    <row r="276" spans="4:4" x14ac:dyDescent="0.3">
      <c r="D276" s="37"/>
    </row>
    <row r="277" spans="4:4" x14ac:dyDescent="0.3">
      <c r="D277" s="37"/>
    </row>
    <row r="278" spans="4:4" x14ac:dyDescent="0.3">
      <c r="D278" s="37"/>
    </row>
    <row r="279" spans="4:4" x14ac:dyDescent="0.3">
      <c r="D279" s="37"/>
    </row>
    <row r="280" spans="4:4" x14ac:dyDescent="0.3">
      <c r="D280" s="37"/>
    </row>
    <row r="281" spans="4:4" x14ac:dyDescent="0.3">
      <c r="D281" s="37"/>
    </row>
    <row r="282" spans="4:4" x14ac:dyDescent="0.3">
      <c r="D282" s="37"/>
    </row>
    <row r="283" spans="4:4" x14ac:dyDescent="0.3">
      <c r="D283" s="37"/>
    </row>
    <row r="284" spans="4:4" x14ac:dyDescent="0.3">
      <c r="D284" s="37"/>
    </row>
    <row r="285" spans="4:4" x14ac:dyDescent="0.3">
      <c r="D285" s="37"/>
    </row>
    <row r="286" spans="4:4" x14ac:dyDescent="0.3">
      <c r="D286" s="37"/>
    </row>
    <row r="287" spans="4:4" x14ac:dyDescent="0.3">
      <c r="D287" s="37"/>
    </row>
    <row r="288" spans="4:4" x14ac:dyDescent="0.3">
      <c r="D288" s="37"/>
    </row>
    <row r="289" spans="4:4" x14ac:dyDescent="0.3">
      <c r="D289" s="37"/>
    </row>
    <row r="290" spans="4:4" x14ac:dyDescent="0.3">
      <c r="D290" s="37"/>
    </row>
    <row r="291" spans="4:4" x14ac:dyDescent="0.3">
      <c r="D291" s="37"/>
    </row>
    <row r="292" spans="4:4" x14ac:dyDescent="0.3">
      <c r="D292" s="37"/>
    </row>
    <row r="293" spans="4:4" x14ac:dyDescent="0.3">
      <c r="D293" s="37"/>
    </row>
    <row r="294" spans="4:4" x14ac:dyDescent="0.3">
      <c r="D294" s="37"/>
    </row>
    <row r="295" spans="4:4" x14ac:dyDescent="0.3">
      <c r="D295" s="37"/>
    </row>
    <row r="296" spans="4:4" x14ac:dyDescent="0.3">
      <c r="D296" s="37"/>
    </row>
    <row r="297" spans="4:4" x14ac:dyDescent="0.3">
      <c r="D297" s="37"/>
    </row>
    <row r="298" spans="4:4" x14ac:dyDescent="0.3">
      <c r="D298" s="37"/>
    </row>
    <row r="299" spans="4:4" x14ac:dyDescent="0.3">
      <c r="D299" s="37"/>
    </row>
    <row r="300" spans="4:4" x14ac:dyDescent="0.3">
      <c r="D300" s="37"/>
    </row>
    <row r="301" spans="4:4" x14ac:dyDescent="0.3">
      <c r="D301" s="37"/>
    </row>
    <row r="302" spans="4:4" x14ac:dyDescent="0.3">
      <c r="D302" s="37"/>
    </row>
    <row r="303" spans="4:4" x14ac:dyDescent="0.3">
      <c r="D303" s="37"/>
    </row>
    <row r="304" spans="4:4" x14ac:dyDescent="0.3">
      <c r="D304" s="37"/>
    </row>
    <row r="305" spans="4:4" x14ac:dyDescent="0.3">
      <c r="D305" s="37"/>
    </row>
    <row r="306" spans="4:4" x14ac:dyDescent="0.3">
      <c r="D306" s="37"/>
    </row>
    <row r="307" spans="4:4" x14ac:dyDescent="0.3">
      <c r="D307" s="37"/>
    </row>
    <row r="308" spans="4:4" x14ac:dyDescent="0.3">
      <c r="D308" s="37"/>
    </row>
    <row r="309" spans="4:4" x14ac:dyDescent="0.3">
      <c r="D309" s="37"/>
    </row>
    <row r="310" spans="4:4" x14ac:dyDescent="0.3">
      <c r="D310" s="37"/>
    </row>
    <row r="311" spans="4:4" x14ac:dyDescent="0.3">
      <c r="D311" s="37"/>
    </row>
    <row r="312" spans="4:4" x14ac:dyDescent="0.3">
      <c r="D312" s="37"/>
    </row>
    <row r="313" spans="4:4" x14ac:dyDescent="0.3">
      <c r="D313" s="37"/>
    </row>
    <row r="314" spans="4:4" x14ac:dyDescent="0.3">
      <c r="D314" s="37"/>
    </row>
    <row r="315" spans="4:4" x14ac:dyDescent="0.3">
      <c r="D315" s="37"/>
    </row>
    <row r="316" spans="4:4" x14ac:dyDescent="0.3">
      <c r="D316" s="37"/>
    </row>
    <row r="317" spans="4:4" x14ac:dyDescent="0.3">
      <c r="D317" s="37"/>
    </row>
    <row r="318" spans="4:4" x14ac:dyDescent="0.3">
      <c r="D318" s="37"/>
    </row>
    <row r="319" spans="4:4" x14ac:dyDescent="0.3">
      <c r="D319" s="37"/>
    </row>
    <row r="320" spans="4:4" x14ac:dyDescent="0.3">
      <c r="D320" s="37"/>
    </row>
    <row r="321" spans="4:4" x14ac:dyDescent="0.3">
      <c r="D321" s="37"/>
    </row>
    <row r="322" spans="4:4" x14ac:dyDescent="0.3">
      <c r="D322" s="37"/>
    </row>
    <row r="323" spans="4:4" x14ac:dyDescent="0.3">
      <c r="D323" s="37"/>
    </row>
    <row r="324" spans="4:4" x14ac:dyDescent="0.3">
      <c r="D324" s="37"/>
    </row>
    <row r="325" spans="4:4" x14ac:dyDescent="0.3">
      <c r="D325" s="37"/>
    </row>
    <row r="326" spans="4:4" x14ac:dyDescent="0.3">
      <c r="D326" s="37"/>
    </row>
    <row r="327" spans="4:4" x14ac:dyDescent="0.3">
      <c r="D327" s="37"/>
    </row>
    <row r="328" spans="4:4" x14ac:dyDescent="0.3">
      <c r="D328" s="37"/>
    </row>
    <row r="329" spans="4:4" x14ac:dyDescent="0.3">
      <c r="D329" s="37"/>
    </row>
    <row r="330" spans="4:4" x14ac:dyDescent="0.3">
      <c r="D330" s="37"/>
    </row>
    <row r="331" spans="4:4" x14ac:dyDescent="0.3">
      <c r="D331" s="37"/>
    </row>
    <row r="332" spans="4:4" x14ac:dyDescent="0.3">
      <c r="D332" s="37"/>
    </row>
    <row r="333" spans="4:4" x14ac:dyDescent="0.3">
      <c r="D333" s="37"/>
    </row>
    <row r="334" spans="4:4" x14ac:dyDescent="0.3">
      <c r="D334" s="37"/>
    </row>
    <row r="335" spans="4:4" x14ac:dyDescent="0.3">
      <c r="D335" s="37"/>
    </row>
    <row r="336" spans="4:4" x14ac:dyDescent="0.3">
      <c r="D336" s="37"/>
    </row>
    <row r="337" spans="4:4" x14ac:dyDescent="0.3">
      <c r="D337" s="37"/>
    </row>
    <row r="338" spans="4:4" x14ac:dyDescent="0.3">
      <c r="D338" s="37"/>
    </row>
    <row r="339" spans="4:4" x14ac:dyDescent="0.3">
      <c r="D339" s="37"/>
    </row>
    <row r="340" spans="4:4" x14ac:dyDescent="0.3">
      <c r="D340" s="37"/>
    </row>
    <row r="341" spans="4:4" x14ac:dyDescent="0.3">
      <c r="D341" s="37"/>
    </row>
    <row r="342" spans="4:4" x14ac:dyDescent="0.3">
      <c r="D342" s="37"/>
    </row>
    <row r="343" spans="4:4" x14ac:dyDescent="0.3">
      <c r="D343" s="37"/>
    </row>
    <row r="344" spans="4:4" x14ac:dyDescent="0.3">
      <c r="D344" s="37"/>
    </row>
    <row r="345" spans="4:4" x14ac:dyDescent="0.3">
      <c r="D345" s="37"/>
    </row>
    <row r="346" spans="4:4" x14ac:dyDescent="0.3">
      <c r="D346" s="37"/>
    </row>
    <row r="347" spans="4:4" x14ac:dyDescent="0.3">
      <c r="D347" s="37"/>
    </row>
    <row r="348" spans="4:4" x14ac:dyDescent="0.3">
      <c r="D348" s="37"/>
    </row>
    <row r="349" spans="4:4" x14ac:dyDescent="0.3">
      <c r="D349" s="37"/>
    </row>
    <row r="350" spans="4:4" x14ac:dyDescent="0.3">
      <c r="D350" s="37"/>
    </row>
    <row r="351" spans="4:4" x14ac:dyDescent="0.3">
      <c r="D351" s="37"/>
    </row>
    <row r="352" spans="4:4" x14ac:dyDescent="0.3">
      <c r="D352" s="37"/>
    </row>
    <row r="353" spans="4:4" x14ac:dyDescent="0.3">
      <c r="D353" s="37"/>
    </row>
    <row r="354" spans="4:4" x14ac:dyDescent="0.3">
      <c r="D354" s="37"/>
    </row>
    <row r="355" spans="4:4" x14ac:dyDescent="0.3">
      <c r="D355" s="37"/>
    </row>
    <row r="356" spans="4:4" x14ac:dyDescent="0.3">
      <c r="D356" s="37"/>
    </row>
    <row r="357" spans="4:4" x14ac:dyDescent="0.3">
      <c r="D357" s="37"/>
    </row>
    <row r="358" spans="4:4" x14ac:dyDescent="0.3">
      <c r="D358" s="37"/>
    </row>
    <row r="359" spans="4:4" x14ac:dyDescent="0.3">
      <c r="D359" s="37"/>
    </row>
    <row r="360" spans="4:4" x14ac:dyDescent="0.3">
      <c r="D360" s="37"/>
    </row>
    <row r="361" spans="4:4" x14ac:dyDescent="0.3">
      <c r="D361" s="37"/>
    </row>
    <row r="362" spans="4:4" x14ac:dyDescent="0.3">
      <c r="D362" s="37"/>
    </row>
    <row r="363" spans="4:4" x14ac:dyDescent="0.3">
      <c r="D363" s="37"/>
    </row>
    <row r="364" spans="4:4" x14ac:dyDescent="0.3">
      <c r="D364" s="37"/>
    </row>
    <row r="365" spans="4:4" x14ac:dyDescent="0.3">
      <c r="D365" s="37"/>
    </row>
    <row r="366" spans="4:4" x14ac:dyDescent="0.3">
      <c r="D366" s="37"/>
    </row>
    <row r="367" spans="4:4" x14ac:dyDescent="0.3">
      <c r="D367" s="37"/>
    </row>
    <row r="368" spans="4:4" x14ac:dyDescent="0.3">
      <c r="D368" s="37"/>
    </row>
    <row r="369" spans="4:4" x14ac:dyDescent="0.3">
      <c r="D369" s="37"/>
    </row>
    <row r="370" spans="4:4" x14ac:dyDescent="0.3">
      <c r="D370" s="37"/>
    </row>
    <row r="371" spans="4:4" x14ac:dyDescent="0.3">
      <c r="D371" s="37"/>
    </row>
    <row r="372" spans="4:4" x14ac:dyDescent="0.3">
      <c r="D372" s="37"/>
    </row>
    <row r="373" spans="4:4" x14ac:dyDescent="0.3">
      <c r="D373" s="37"/>
    </row>
    <row r="374" spans="4:4" x14ac:dyDescent="0.3">
      <c r="D374" s="37"/>
    </row>
    <row r="375" spans="4:4" x14ac:dyDescent="0.3">
      <c r="D375" s="37"/>
    </row>
    <row r="376" spans="4:4" x14ac:dyDescent="0.3">
      <c r="D376" s="37"/>
    </row>
    <row r="377" spans="4:4" x14ac:dyDescent="0.3">
      <c r="D377" s="37"/>
    </row>
    <row r="378" spans="4:4" x14ac:dyDescent="0.3">
      <c r="D378" s="37"/>
    </row>
    <row r="379" spans="4:4" x14ac:dyDescent="0.3">
      <c r="D379" s="37"/>
    </row>
    <row r="380" spans="4:4" x14ac:dyDescent="0.3">
      <c r="D380" s="37"/>
    </row>
    <row r="381" spans="4:4" x14ac:dyDescent="0.3">
      <c r="D381" s="37"/>
    </row>
    <row r="382" spans="4:4" x14ac:dyDescent="0.3">
      <c r="D382" s="37"/>
    </row>
    <row r="383" spans="4:4" x14ac:dyDescent="0.3">
      <c r="D383" s="37"/>
    </row>
    <row r="384" spans="4:4" x14ac:dyDescent="0.3">
      <c r="D384" s="37"/>
    </row>
    <row r="385" spans="4:4" x14ac:dyDescent="0.3">
      <c r="D385" s="37"/>
    </row>
    <row r="386" spans="4:4" x14ac:dyDescent="0.3">
      <c r="D386" s="37"/>
    </row>
    <row r="387" spans="4:4" x14ac:dyDescent="0.3">
      <c r="D387" s="37"/>
    </row>
    <row r="388" spans="4:4" x14ac:dyDescent="0.3">
      <c r="D388" s="37"/>
    </row>
    <row r="389" spans="4:4" x14ac:dyDescent="0.3">
      <c r="D389" s="37"/>
    </row>
    <row r="390" spans="4:4" x14ac:dyDescent="0.3">
      <c r="D390" s="37"/>
    </row>
    <row r="391" spans="4:4" x14ac:dyDescent="0.3">
      <c r="D391" s="37"/>
    </row>
    <row r="392" spans="4:4" x14ac:dyDescent="0.3">
      <c r="D392" s="37"/>
    </row>
    <row r="393" spans="4:4" x14ac:dyDescent="0.3">
      <c r="D393" s="37"/>
    </row>
    <row r="394" spans="4:4" x14ac:dyDescent="0.3">
      <c r="D394" s="37"/>
    </row>
    <row r="395" spans="4:4" x14ac:dyDescent="0.3">
      <c r="D395" s="37"/>
    </row>
    <row r="396" spans="4:4" x14ac:dyDescent="0.3">
      <c r="D396" s="37"/>
    </row>
    <row r="397" spans="4:4" x14ac:dyDescent="0.3">
      <c r="D397" s="37"/>
    </row>
    <row r="398" spans="4:4" x14ac:dyDescent="0.3">
      <c r="D398" s="37"/>
    </row>
    <row r="399" spans="4:4" x14ac:dyDescent="0.3">
      <c r="D399" s="37"/>
    </row>
    <row r="400" spans="4:4" x14ac:dyDescent="0.3">
      <c r="D400" s="37"/>
    </row>
    <row r="401" spans="4:4" x14ac:dyDescent="0.3">
      <c r="D401" s="37"/>
    </row>
    <row r="402" spans="4:4" x14ac:dyDescent="0.3">
      <c r="D402" s="37"/>
    </row>
    <row r="403" spans="4:4" x14ac:dyDescent="0.3">
      <c r="D403" s="37"/>
    </row>
    <row r="404" spans="4:4" x14ac:dyDescent="0.3">
      <c r="D404" s="37"/>
    </row>
    <row r="405" spans="4:4" x14ac:dyDescent="0.3">
      <c r="D405" s="37"/>
    </row>
    <row r="406" spans="4:4" x14ac:dyDescent="0.3">
      <c r="D406" s="37"/>
    </row>
    <row r="407" spans="4:4" x14ac:dyDescent="0.3">
      <c r="D407" s="37"/>
    </row>
    <row r="408" spans="4:4" x14ac:dyDescent="0.3">
      <c r="D408" s="37"/>
    </row>
    <row r="409" spans="4:4" x14ac:dyDescent="0.3">
      <c r="D409" s="37"/>
    </row>
    <row r="410" spans="4:4" x14ac:dyDescent="0.3">
      <c r="D410" s="37"/>
    </row>
    <row r="411" spans="4:4" x14ac:dyDescent="0.3">
      <c r="D411" s="37"/>
    </row>
    <row r="412" spans="4:4" x14ac:dyDescent="0.3">
      <c r="D412" s="37"/>
    </row>
    <row r="413" spans="4:4" x14ac:dyDescent="0.3">
      <c r="D413" s="37"/>
    </row>
    <row r="414" spans="4:4" x14ac:dyDescent="0.3">
      <c r="D414" s="37"/>
    </row>
    <row r="415" spans="4:4" x14ac:dyDescent="0.3">
      <c r="D415" s="37"/>
    </row>
    <row r="416" spans="4:4" x14ac:dyDescent="0.3">
      <c r="D416" s="37"/>
    </row>
    <row r="417" spans="4:4" x14ac:dyDescent="0.3">
      <c r="D417" s="37"/>
    </row>
    <row r="418" spans="4:4" x14ac:dyDescent="0.3">
      <c r="D418" s="37"/>
    </row>
    <row r="419" spans="4:4" x14ac:dyDescent="0.3">
      <c r="D419" s="37"/>
    </row>
    <row r="420" spans="4:4" x14ac:dyDescent="0.3">
      <c r="D420" s="37"/>
    </row>
    <row r="421" spans="4:4" x14ac:dyDescent="0.3">
      <c r="D421" s="37"/>
    </row>
    <row r="422" spans="4:4" x14ac:dyDescent="0.3">
      <c r="D422" s="37"/>
    </row>
    <row r="423" spans="4:4" x14ac:dyDescent="0.3">
      <c r="D423" s="37"/>
    </row>
    <row r="424" spans="4:4" x14ac:dyDescent="0.3">
      <c r="D424" s="37"/>
    </row>
    <row r="425" spans="4:4" x14ac:dyDescent="0.3">
      <c r="D425" s="37"/>
    </row>
    <row r="426" spans="4:4" x14ac:dyDescent="0.3">
      <c r="D426" s="37"/>
    </row>
    <row r="427" spans="4:4" x14ac:dyDescent="0.3">
      <c r="D427" s="37"/>
    </row>
    <row r="428" spans="4:4" x14ac:dyDescent="0.3">
      <c r="D428" s="37"/>
    </row>
    <row r="429" spans="4:4" x14ac:dyDescent="0.3">
      <c r="D429" s="37"/>
    </row>
    <row r="430" spans="4:4" x14ac:dyDescent="0.3">
      <c r="D430" s="37"/>
    </row>
    <row r="431" spans="4:4" x14ac:dyDescent="0.3">
      <c r="D431" s="37"/>
    </row>
    <row r="432" spans="4:4" x14ac:dyDescent="0.3">
      <c r="D432" s="37"/>
    </row>
    <row r="433" spans="4:4" x14ac:dyDescent="0.3">
      <c r="D433" s="37"/>
    </row>
    <row r="434" spans="4:4" x14ac:dyDescent="0.3">
      <c r="D434" s="37"/>
    </row>
    <row r="435" spans="4:4" x14ac:dyDescent="0.3">
      <c r="D435" s="37"/>
    </row>
    <row r="436" spans="4:4" x14ac:dyDescent="0.3">
      <c r="D436" s="37"/>
    </row>
    <row r="437" spans="4:4" x14ac:dyDescent="0.3">
      <c r="D437" s="37"/>
    </row>
    <row r="438" spans="4:4" x14ac:dyDescent="0.3">
      <c r="D438" s="37"/>
    </row>
    <row r="439" spans="4:4" x14ac:dyDescent="0.3">
      <c r="D439" s="37"/>
    </row>
    <row r="440" spans="4:4" x14ac:dyDescent="0.3">
      <c r="D440" s="37"/>
    </row>
    <row r="441" spans="4:4" x14ac:dyDescent="0.3">
      <c r="D441" s="37"/>
    </row>
    <row r="442" spans="4:4" x14ac:dyDescent="0.3">
      <c r="D442" s="37"/>
    </row>
    <row r="443" spans="4:4" x14ac:dyDescent="0.3">
      <c r="D443" s="37"/>
    </row>
    <row r="444" spans="4:4" x14ac:dyDescent="0.3">
      <c r="D444" s="37"/>
    </row>
    <row r="445" spans="4:4" x14ac:dyDescent="0.3">
      <c r="D445" s="37"/>
    </row>
    <row r="446" spans="4:4" x14ac:dyDescent="0.3">
      <c r="D446" s="37"/>
    </row>
    <row r="447" spans="4:4" x14ac:dyDescent="0.3">
      <c r="D447" s="37"/>
    </row>
    <row r="448" spans="4:4" x14ac:dyDescent="0.3">
      <c r="D448" s="37"/>
    </row>
    <row r="449" spans="4:4" x14ac:dyDescent="0.3">
      <c r="D449" s="37"/>
    </row>
    <row r="450" spans="4:4" x14ac:dyDescent="0.3">
      <c r="D450" s="37"/>
    </row>
    <row r="451" spans="4:4" x14ac:dyDescent="0.3">
      <c r="D451" s="37"/>
    </row>
    <row r="452" spans="4:4" x14ac:dyDescent="0.3">
      <c r="D452" s="37"/>
    </row>
    <row r="453" spans="4:4" x14ac:dyDescent="0.3">
      <c r="D453" s="37"/>
    </row>
    <row r="454" spans="4:4" x14ac:dyDescent="0.3">
      <c r="D454" s="37"/>
    </row>
    <row r="455" spans="4:4" x14ac:dyDescent="0.3">
      <c r="D455" s="37"/>
    </row>
    <row r="456" spans="4:4" x14ac:dyDescent="0.3">
      <c r="D456" s="37"/>
    </row>
    <row r="457" spans="4:4" x14ac:dyDescent="0.3">
      <c r="D457" s="37"/>
    </row>
    <row r="458" spans="4:4" x14ac:dyDescent="0.3">
      <c r="D458" s="37"/>
    </row>
    <row r="459" spans="4:4" x14ac:dyDescent="0.3">
      <c r="D459" s="37"/>
    </row>
    <row r="460" spans="4:4" x14ac:dyDescent="0.3">
      <c r="D460" s="37"/>
    </row>
    <row r="461" spans="4:4" x14ac:dyDescent="0.3">
      <c r="D461" s="37"/>
    </row>
    <row r="462" spans="4:4" x14ac:dyDescent="0.3">
      <c r="D462" s="37"/>
    </row>
    <row r="463" spans="4:4" x14ac:dyDescent="0.3">
      <c r="D463" s="37"/>
    </row>
    <row r="464" spans="4:4" x14ac:dyDescent="0.3">
      <c r="D464" s="37"/>
    </row>
    <row r="465" spans="4:4" x14ac:dyDescent="0.3">
      <c r="D465" s="37"/>
    </row>
    <row r="466" spans="4:4" x14ac:dyDescent="0.3">
      <c r="D466" s="37"/>
    </row>
    <row r="467" spans="4:4" x14ac:dyDescent="0.3">
      <c r="D467" s="37"/>
    </row>
    <row r="468" spans="4:4" x14ac:dyDescent="0.3">
      <c r="D468" s="37"/>
    </row>
    <row r="469" spans="4:4" x14ac:dyDescent="0.3">
      <c r="D469" s="37"/>
    </row>
    <row r="470" spans="4:4" x14ac:dyDescent="0.3">
      <c r="D470" s="37"/>
    </row>
    <row r="471" spans="4:4" x14ac:dyDescent="0.3">
      <c r="D471" s="37"/>
    </row>
    <row r="472" spans="4:4" x14ac:dyDescent="0.3">
      <c r="D472" s="37"/>
    </row>
    <row r="473" spans="4:4" x14ac:dyDescent="0.3">
      <c r="D473" s="37"/>
    </row>
    <row r="474" spans="4:4" x14ac:dyDescent="0.3">
      <c r="D474" s="37"/>
    </row>
    <row r="475" spans="4:4" x14ac:dyDescent="0.3">
      <c r="D475" s="37"/>
    </row>
    <row r="476" spans="4:4" x14ac:dyDescent="0.3">
      <c r="D476" s="37"/>
    </row>
    <row r="477" spans="4:4" x14ac:dyDescent="0.3">
      <c r="D477" s="37"/>
    </row>
    <row r="478" spans="4:4" x14ac:dyDescent="0.3">
      <c r="D478" s="37"/>
    </row>
    <row r="479" spans="4:4" x14ac:dyDescent="0.3">
      <c r="D479" s="37"/>
    </row>
    <row r="480" spans="4:4" x14ac:dyDescent="0.3">
      <c r="D480" s="37"/>
    </row>
    <row r="481" spans="4:4" x14ac:dyDescent="0.3">
      <c r="D481" s="37"/>
    </row>
    <row r="482" spans="4:4" x14ac:dyDescent="0.3">
      <c r="D482" s="37"/>
    </row>
    <row r="483" spans="4:4" x14ac:dyDescent="0.3">
      <c r="D483" s="37"/>
    </row>
    <row r="484" spans="4:4" x14ac:dyDescent="0.3">
      <c r="D484" s="37"/>
    </row>
    <row r="485" spans="4:4" x14ac:dyDescent="0.3">
      <c r="D485" s="37"/>
    </row>
    <row r="486" spans="4:4" x14ac:dyDescent="0.3">
      <c r="D486" s="37"/>
    </row>
    <row r="487" spans="4:4" x14ac:dyDescent="0.3">
      <c r="D487" s="37"/>
    </row>
    <row r="488" spans="4:4" x14ac:dyDescent="0.3">
      <c r="D488" s="37"/>
    </row>
    <row r="489" spans="4:4" x14ac:dyDescent="0.3">
      <c r="D489" s="37"/>
    </row>
    <row r="490" spans="4:4" x14ac:dyDescent="0.3">
      <c r="D490" s="37"/>
    </row>
    <row r="491" spans="4:4" x14ac:dyDescent="0.3">
      <c r="D491" s="37"/>
    </row>
    <row r="492" spans="4:4" x14ac:dyDescent="0.3">
      <c r="D492" s="37"/>
    </row>
    <row r="493" spans="4:4" x14ac:dyDescent="0.3">
      <c r="D493" s="37"/>
    </row>
    <row r="494" spans="4:4" x14ac:dyDescent="0.3">
      <c r="D494" s="37"/>
    </row>
    <row r="495" spans="4:4" x14ac:dyDescent="0.3">
      <c r="D495" s="37"/>
    </row>
    <row r="496" spans="4:4" x14ac:dyDescent="0.3">
      <c r="D496" s="37"/>
    </row>
    <row r="497" spans="4:4" x14ac:dyDescent="0.3">
      <c r="D497" s="37"/>
    </row>
    <row r="498" spans="4:4" x14ac:dyDescent="0.3">
      <c r="D498" s="37"/>
    </row>
    <row r="499" spans="4:4" x14ac:dyDescent="0.3">
      <c r="D499" s="37"/>
    </row>
    <row r="500" spans="4:4" x14ac:dyDescent="0.3">
      <c r="D500" s="37"/>
    </row>
    <row r="501" spans="4:4" x14ac:dyDescent="0.3">
      <c r="D501" s="37"/>
    </row>
    <row r="502" spans="4:4" x14ac:dyDescent="0.3">
      <c r="D502" s="37"/>
    </row>
    <row r="503" spans="4:4" x14ac:dyDescent="0.3">
      <c r="D503" s="37"/>
    </row>
    <row r="504" spans="4:4" x14ac:dyDescent="0.3">
      <c r="D504" s="37"/>
    </row>
    <row r="505" spans="4:4" x14ac:dyDescent="0.3">
      <c r="D505" s="37"/>
    </row>
    <row r="506" spans="4:4" x14ac:dyDescent="0.3">
      <c r="D506" s="37"/>
    </row>
    <row r="507" spans="4:4" x14ac:dyDescent="0.3">
      <c r="D507" s="37"/>
    </row>
    <row r="508" spans="4:4" x14ac:dyDescent="0.3">
      <c r="D508" s="37"/>
    </row>
    <row r="509" spans="4:4" x14ac:dyDescent="0.3">
      <c r="D509" s="37"/>
    </row>
    <row r="510" spans="4:4" x14ac:dyDescent="0.3">
      <c r="D510" s="37"/>
    </row>
    <row r="511" spans="4:4" x14ac:dyDescent="0.3">
      <c r="D511" s="37"/>
    </row>
    <row r="512" spans="4:4" x14ac:dyDescent="0.3">
      <c r="D512" s="37"/>
    </row>
    <row r="513" spans="4:4" x14ac:dyDescent="0.3">
      <c r="D513" s="37"/>
    </row>
    <row r="514" spans="4:4" x14ac:dyDescent="0.3">
      <c r="D514" s="37"/>
    </row>
    <row r="515" spans="4:4" x14ac:dyDescent="0.3">
      <c r="D515" s="37"/>
    </row>
    <row r="516" spans="4:4" x14ac:dyDescent="0.3">
      <c r="D516" s="37"/>
    </row>
    <row r="517" spans="4:4" x14ac:dyDescent="0.3">
      <c r="D517" s="37"/>
    </row>
    <row r="518" spans="4:4" x14ac:dyDescent="0.3">
      <c r="D518" s="37"/>
    </row>
    <row r="519" spans="4:4" x14ac:dyDescent="0.3">
      <c r="D519" s="37"/>
    </row>
    <row r="520" spans="4:4" x14ac:dyDescent="0.3">
      <c r="D520" s="37"/>
    </row>
    <row r="521" spans="4:4" x14ac:dyDescent="0.3">
      <c r="D521" s="37"/>
    </row>
    <row r="522" spans="4:4" x14ac:dyDescent="0.3">
      <c r="D522" s="37"/>
    </row>
    <row r="523" spans="4:4" x14ac:dyDescent="0.3">
      <c r="D523" s="37"/>
    </row>
    <row r="524" spans="4:4" x14ac:dyDescent="0.3">
      <c r="D524" s="37"/>
    </row>
    <row r="525" spans="4:4" x14ac:dyDescent="0.3">
      <c r="D525" s="37"/>
    </row>
    <row r="526" spans="4:4" x14ac:dyDescent="0.3">
      <c r="D526" s="37"/>
    </row>
    <row r="527" spans="4:4" x14ac:dyDescent="0.3">
      <c r="D527" s="37"/>
    </row>
    <row r="528" spans="4:4" x14ac:dyDescent="0.3">
      <c r="D528" s="37"/>
    </row>
    <row r="529" spans="4:4" x14ac:dyDescent="0.3">
      <c r="D529" s="37"/>
    </row>
    <row r="530" spans="4:4" x14ac:dyDescent="0.3">
      <c r="D530" s="37"/>
    </row>
    <row r="531" spans="4:4" x14ac:dyDescent="0.3">
      <c r="D531" s="37"/>
    </row>
    <row r="532" spans="4:4" x14ac:dyDescent="0.3">
      <c r="D532" s="37"/>
    </row>
    <row r="533" spans="4:4" x14ac:dyDescent="0.3">
      <c r="D533" s="37"/>
    </row>
    <row r="534" spans="4:4" x14ac:dyDescent="0.3">
      <c r="D534" s="37"/>
    </row>
    <row r="535" spans="4:4" x14ac:dyDescent="0.3">
      <c r="D535" s="37"/>
    </row>
    <row r="536" spans="4:4" x14ac:dyDescent="0.3">
      <c r="D536" s="37"/>
    </row>
    <row r="537" spans="4:4" x14ac:dyDescent="0.3">
      <c r="D537" s="37"/>
    </row>
    <row r="538" spans="4:4" x14ac:dyDescent="0.3">
      <c r="D538" s="37"/>
    </row>
    <row r="539" spans="4:4" x14ac:dyDescent="0.3">
      <c r="D539" s="37"/>
    </row>
    <row r="540" spans="4:4" x14ac:dyDescent="0.3">
      <c r="D540" s="37"/>
    </row>
    <row r="541" spans="4:4" x14ac:dyDescent="0.3">
      <c r="D541" s="37"/>
    </row>
    <row r="542" spans="4:4" x14ac:dyDescent="0.3">
      <c r="D542" s="37"/>
    </row>
    <row r="543" spans="4:4" x14ac:dyDescent="0.3">
      <c r="D543" s="37"/>
    </row>
    <row r="544" spans="4:4" x14ac:dyDescent="0.3">
      <c r="D544" s="37"/>
    </row>
    <row r="545" spans="4:4" x14ac:dyDescent="0.3">
      <c r="D545" s="37"/>
    </row>
    <row r="546" spans="4:4" x14ac:dyDescent="0.3">
      <c r="D546" s="37"/>
    </row>
    <row r="547" spans="4:4" x14ac:dyDescent="0.3">
      <c r="D547" s="37"/>
    </row>
    <row r="548" spans="4:4" x14ac:dyDescent="0.3">
      <c r="D548" s="37"/>
    </row>
    <row r="549" spans="4:4" x14ac:dyDescent="0.3">
      <c r="D549" s="37"/>
    </row>
    <row r="550" spans="4:4" x14ac:dyDescent="0.3">
      <c r="D550" s="37"/>
    </row>
    <row r="551" spans="4:4" x14ac:dyDescent="0.3">
      <c r="D551" s="37"/>
    </row>
    <row r="552" spans="4:4" x14ac:dyDescent="0.3">
      <c r="D552" s="37"/>
    </row>
    <row r="553" spans="4:4" x14ac:dyDescent="0.3">
      <c r="D553" s="37"/>
    </row>
    <row r="554" spans="4:4" x14ac:dyDescent="0.3">
      <c r="D554" s="37"/>
    </row>
    <row r="555" spans="4:4" x14ac:dyDescent="0.3">
      <c r="D555" s="37"/>
    </row>
    <row r="556" spans="4:4" x14ac:dyDescent="0.3">
      <c r="D556" s="37"/>
    </row>
    <row r="557" spans="4:4" x14ac:dyDescent="0.3">
      <c r="D557" s="37"/>
    </row>
    <row r="558" spans="4:4" x14ac:dyDescent="0.3">
      <c r="D558" s="37"/>
    </row>
    <row r="559" spans="4:4" x14ac:dyDescent="0.3">
      <c r="D559" s="37"/>
    </row>
    <row r="560" spans="4:4" x14ac:dyDescent="0.3">
      <c r="D560" s="37"/>
    </row>
    <row r="561" spans="4:4" x14ac:dyDescent="0.3">
      <c r="D561" s="37"/>
    </row>
    <row r="562" spans="4:4" x14ac:dyDescent="0.3">
      <c r="D562" s="37"/>
    </row>
    <row r="563" spans="4:4" x14ac:dyDescent="0.3">
      <c r="D563" s="37"/>
    </row>
    <row r="564" spans="4:4" x14ac:dyDescent="0.3">
      <c r="D564" s="37"/>
    </row>
    <row r="565" spans="4:4" x14ac:dyDescent="0.3">
      <c r="D565" s="37"/>
    </row>
    <row r="566" spans="4:4" x14ac:dyDescent="0.3">
      <c r="D566" s="37"/>
    </row>
    <row r="567" spans="4:4" x14ac:dyDescent="0.3">
      <c r="D567" s="37"/>
    </row>
    <row r="568" spans="4:4" x14ac:dyDescent="0.3">
      <c r="D568" s="37"/>
    </row>
    <row r="569" spans="4:4" x14ac:dyDescent="0.3">
      <c r="D569" s="37"/>
    </row>
    <row r="570" spans="4:4" x14ac:dyDescent="0.3">
      <c r="D570" s="37"/>
    </row>
    <row r="571" spans="4:4" x14ac:dyDescent="0.3">
      <c r="D571" s="37"/>
    </row>
    <row r="572" spans="4:4" x14ac:dyDescent="0.3">
      <c r="D572" s="37"/>
    </row>
    <row r="573" spans="4:4" x14ac:dyDescent="0.3">
      <c r="D573" s="37"/>
    </row>
    <row r="574" spans="4:4" x14ac:dyDescent="0.3">
      <c r="D574" s="37"/>
    </row>
    <row r="575" spans="4:4" x14ac:dyDescent="0.3">
      <c r="D575" s="37"/>
    </row>
    <row r="576" spans="4:4" x14ac:dyDescent="0.3">
      <c r="D576" s="37"/>
    </row>
    <row r="577" spans="4:4" x14ac:dyDescent="0.3">
      <c r="D577" s="37"/>
    </row>
    <row r="578" spans="4:4" x14ac:dyDescent="0.3">
      <c r="D578" s="37"/>
    </row>
    <row r="579" spans="4:4" x14ac:dyDescent="0.3">
      <c r="D579" s="37"/>
    </row>
    <row r="580" spans="4:4" x14ac:dyDescent="0.3">
      <c r="D580" s="37"/>
    </row>
    <row r="581" spans="4:4" x14ac:dyDescent="0.3">
      <c r="D581" s="37"/>
    </row>
    <row r="582" spans="4:4" x14ac:dyDescent="0.3">
      <c r="D582" s="37"/>
    </row>
    <row r="583" spans="4:4" x14ac:dyDescent="0.3">
      <c r="D583" s="37"/>
    </row>
    <row r="584" spans="4:4" x14ac:dyDescent="0.3">
      <c r="D584" s="37"/>
    </row>
    <row r="585" spans="4:4" x14ac:dyDescent="0.3">
      <c r="D585" s="37"/>
    </row>
    <row r="586" spans="4:4" x14ac:dyDescent="0.3">
      <c r="D586" s="37"/>
    </row>
    <row r="587" spans="4:4" x14ac:dyDescent="0.3">
      <c r="D587" s="37"/>
    </row>
    <row r="588" spans="4:4" x14ac:dyDescent="0.3">
      <c r="D588" s="37"/>
    </row>
    <row r="589" spans="4:4" x14ac:dyDescent="0.3">
      <c r="D589" s="37"/>
    </row>
    <row r="590" spans="4:4" x14ac:dyDescent="0.3">
      <c r="D590" s="37"/>
    </row>
    <row r="591" spans="4:4" x14ac:dyDescent="0.3">
      <c r="D591" s="37"/>
    </row>
    <row r="592" spans="4:4" x14ac:dyDescent="0.3">
      <c r="D592" s="37"/>
    </row>
    <row r="593" spans="4:4" x14ac:dyDescent="0.3">
      <c r="D593" s="37"/>
    </row>
    <row r="594" spans="4:4" x14ac:dyDescent="0.3">
      <c r="D594" s="37"/>
    </row>
    <row r="595" spans="4:4" x14ac:dyDescent="0.3">
      <c r="D595" s="37"/>
    </row>
    <row r="596" spans="4:4" x14ac:dyDescent="0.3">
      <c r="D596" s="37"/>
    </row>
    <row r="597" spans="4:4" x14ac:dyDescent="0.3">
      <c r="D597" s="37"/>
    </row>
    <row r="598" spans="4:4" x14ac:dyDescent="0.3">
      <c r="D598" s="37"/>
    </row>
    <row r="599" spans="4:4" x14ac:dyDescent="0.3">
      <c r="D599" s="37"/>
    </row>
    <row r="600" spans="4:4" x14ac:dyDescent="0.3">
      <c r="D600" s="37"/>
    </row>
    <row r="601" spans="4:4" x14ac:dyDescent="0.3">
      <c r="D601" s="37"/>
    </row>
    <row r="602" spans="4:4" x14ac:dyDescent="0.3">
      <c r="D602" s="37"/>
    </row>
    <row r="603" spans="4:4" x14ac:dyDescent="0.3">
      <c r="D603" s="37"/>
    </row>
    <row r="604" spans="4:4" x14ac:dyDescent="0.3">
      <c r="D604" s="37"/>
    </row>
    <row r="605" spans="4:4" x14ac:dyDescent="0.3">
      <c r="D605" s="37"/>
    </row>
    <row r="606" spans="4:4" x14ac:dyDescent="0.3">
      <c r="D606" s="37"/>
    </row>
    <row r="607" spans="4:4" x14ac:dyDescent="0.3">
      <c r="D607" s="37"/>
    </row>
    <row r="608" spans="4:4" x14ac:dyDescent="0.3">
      <c r="D608" s="37"/>
    </row>
    <row r="609" spans="4:4" x14ac:dyDescent="0.3">
      <c r="D609" s="37"/>
    </row>
    <row r="610" spans="4:4" x14ac:dyDescent="0.3">
      <c r="D610" s="37"/>
    </row>
    <row r="611" spans="4:4" x14ac:dyDescent="0.3">
      <c r="D611" s="37"/>
    </row>
    <row r="612" spans="4:4" x14ac:dyDescent="0.3">
      <c r="D612" s="37"/>
    </row>
    <row r="613" spans="4:4" x14ac:dyDescent="0.3">
      <c r="D613" s="37"/>
    </row>
    <row r="614" spans="4:4" x14ac:dyDescent="0.3">
      <c r="D614" s="37"/>
    </row>
    <row r="615" spans="4:4" x14ac:dyDescent="0.3">
      <c r="D615" s="37"/>
    </row>
    <row r="616" spans="4:4" x14ac:dyDescent="0.3">
      <c r="D616" s="37"/>
    </row>
    <row r="617" spans="4:4" x14ac:dyDescent="0.3">
      <c r="D617" s="37"/>
    </row>
    <row r="618" spans="4:4" x14ac:dyDescent="0.3">
      <c r="D618" s="37"/>
    </row>
    <row r="619" spans="4:4" x14ac:dyDescent="0.3">
      <c r="D619" s="37"/>
    </row>
    <row r="620" spans="4:4" x14ac:dyDescent="0.3">
      <c r="D620" s="37"/>
    </row>
    <row r="621" spans="4:4" x14ac:dyDescent="0.3">
      <c r="D621" s="37"/>
    </row>
    <row r="622" spans="4:4" x14ac:dyDescent="0.3">
      <c r="D622" s="37"/>
    </row>
    <row r="623" spans="4:4" x14ac:dyDescent="0.3">
      <c r="D623" s="37"/>
    </row>
    <row r="624" spans="4:4" x14ac:dyDescent="0.3">
      <c r="D624" s="37"/>
    </row>
    <row r="625" spans="4:4" x14ac:dyDescent="0.3">
      <c r="D625" s="37"/>
    </row>
    <row r="626" spans="4:4" x14ac:dyDescent="0.3">
      <c r="D626" s="37"/>
    </row>
    <row r="627" spans="4:4" x14ac:dyDescent="0.3">
      <c r="D627" s="37"/>
    </row>
    <row r="628" spans="4:4" x14ac:dyDescent="0.3">
      <c r="D628" s="37"/>
    </row>
    <row r="629" spans="4:4" x14ac:dyDescent="0.3">
      <c r="D629" s="37"/>
    </row>
    <row r="630" spans="4:4" x14ac:dyDescent="0.3">
      <c r="D630" s="37"/>
    </row>
    <row r="631" spans="4:4" x14ac:dyDescent="0.3">
      <c r="D631" s="37"/>
    </row>
    <row r="632" spans="4:4" x14ac:dyDescent="0.3">
      <c r="D632" s="37"/>
    </row>
    <row r="633" spans="4:4" x14ac:dyDescent="0.3">
      <c r="D633" s="37"/>
    </row>
    <row r="634" spans="4:4" x14ac:dyDescent="0.3">
      <c r="D634" s="37"/>
    </row>
    <row r="635" spans="4:4" x14ac:dyDescent="0.3">
      <c r="D635" s="37"/>
    </row>
    <row r="636" spans="4:4" x14ac:dyDescent="0.3">
      <c r="D636" s="37"/>
    </row>
    <row r="637" spans="4:4" x14ac:dyDescent="0.3">
      <c r="D637" s="37"/>
    </row>
    <row r="638" spans="4:4" x14ac:dyDescent="0.3">
      <c r="D638" s="37"/>
    </row>
    <row r="639" spans="4:4" x14ac:dyDescent="0.3">
      <c r="D639" s="37"/>
    </row>
    <row r="640" spans="4:4" x14ac:dyDescent="0.3">
      <c r="D640" s="37"/>
    </row>
    <row r="641" spans="4:4" x14ac:dyDescent="0.3">
      <c r="D641" s="37"/>
    </row>
    <row r="642" spans="4:4" x14ac:dyDescent="0.3">
      <c r="D642" s="37"/>
    </row>
    <row r="643" spans="4:4" x14ac:dyDescent="0.3">
      <c r="D643" s="37"/>
    </row>
    <row r="644" spans="4:4" x14ac:dyDescent="0.3">
      <c r="D644" s="37"/>
    </row>
    <row r="645" spans="4:4" x14ac:dyDescent="0.3">
      <c r="D645" s="37"/>
    </row>
    <row r="646" spans="4:4" x14ac:dyDescent="0.3">
      <c r="D646" s="37"/>
    </row>
    <row r="647" spans="4:4" x14ac:dyDescent="0.3">
      <c r="D647" s="37"/>
    </row>
    <row r="648" spans="4:4" x14ac:dyDescent="0.3">
      <c r="D648" s="37"/>
    </row>
    <row r="649" spans="4:4" x14ac:dyDescent="0.3">
      <c r="D649" s="37"/>
    </row>
    <row r="650" spans="4:4" x14ac:dyDescent="0.3">
      <c r="D650" s="37"/>
    </row>
    <row r="651" spans="4:4" x14ac:dyDescent="0.3">
      <c r="D651" s="37"/>
    </row>
    <row r="652" spans="4:4" x14ac:dyDescent="0.3">
      <c r="D652" s="37"/>
    </row>
    <row r="653" spans="4:4" x14ac:dyDescent="0.3">
      <c r="D653" s="37"/>
    </row>
    <row r="654" spans="4:4" x14ac:dyDescent="0.3">
      <c r="D654" s="37"/>
    </row>
    <row r="655" spans="4:4" x14ac:dyDescent="0.3">
      <c r="D655" s="37"/>
    </row>
    <row r="656" spans="4:4" x14ac:dyDescent="0.3">
      <c r="D656" s="37"/>
    </row>
    <row r="657" spans="4:4" x14ac:dyDescent="0.3">
      <c r="D657" s="37"/>
    </row>
    <row r="658" spans="4:4" x14ac:dyDescent="0.3">
      <c r="D658" s="37"/>
    </row>
    <row r="659" spans="4:4" x14ac:dyDescent="0.3">
      <c r="D659" s="37"/>
    </row>
    <row r="660" spans="4:4" x14ac:dyDescent="0.3">
      <c r="D660" s="37"/>
    </row>
    <row r="661" spans="4:4" x14ac:dyDescent="0.3">
      <c r="D661" s="37"/>
    </row>
    <row r="662" spans="4:4" x14ac:dyDescent="0.3">
      <c r="D662" s="37"/>
    </row>
    <row r="663" spans="4:4" x14ac:dyDescent="0.3">
      <c r="D663" s="37"/>
    </row>
    <row r="664" spans="4:4" x14ac:dyDescent="0.3">
      <c r="D664" s="37"/>
    </row>
    <row r="665" spans="4:4" x14ac:dyDescent="0.3">
      <c r="D665" s="37"/>
    </row>
    <row r="666" spans="4:4" x14ac:dyDescent="0.3">
      <c r="D666" s="37"/>
    </row>
    <row r="667" spans="4:4" x14ac:dyDescent="0.3">
      <c r="D667" s="37"/>
    </row>
    <row r="668" spans="4:4" x14ac:dyDescent="0.3">
      <c r="D668" s="37"/>
    </row>
    <row r="669" spans="4:4" x14ac:dyDescent="0.3">
      <c r="D669" s="37"/>
    </row>
    <row r="670" spans="4:4" x14ac:dyDescent="0.3">
      <c r="D670" s="37"/>
    </row>
    <row r="671" spans="4:4" x14ac:dyDescent="0.3">
      <c r="D671" s="37"/>
    </row>
    <row r="672" spans="4:4" x14ac:dyDescent="0.3">
      <c r="D672" s="37"/>
    </row>
    <row r="673" spans="4:4" x14ac:dyDescent="0.3">
      <c r="D673" s="37"/>
    </row>
    <row r="674" spans="4:4" x14ac:dyDescent="0.3">
      <c r="D674" s="37"/>
    </row>
    <row r="675" spans="4:4" x14ac:dyDescent="0.3">
      <c r="D675" s="37"/>
    </row>
    <row r="676" spans="4:4" x14ac:dyDescent="0.3">
      <c r="D676" s="37"/>
    </row>
    <row r="677" spans="4:4" x14ac:dyDescent="0.3">
      <c r="D677" s="37"/>
    </row>
    <row r="678" spans="4:4" x14ac:dyDescent="0.3">
      <c r="D678" s="37"/>
    </row>
    <row r="679" spans="4:4" x14ac:dyDescent="0.3">
      <c r="D679" s="37"/>
    </row>
    <row r="680" spans="4:4" x14ac:dyDescent="0.3">
      <c r="D680" s="37"/>
    </row>
    <row r="681" spans="4:4" x14ac:dyDescent="0.3">
      <c r="D681" s="37"/>
    </row>
    <row r="682" spans="4:4" x14ac:dyDescent="0.3">
      <c r="D682" s="37"/>
    </row>
    <row r="683" spans="4:4" x14ac:dyDescent="0.3">
      <c r="D683" s="37"/>
    </row>
    <row r="684" spans="4:4" x14ac:dyDescent="0.3">
      <c r="D684" s="37"/>
    </row>
    <row r="685" spans="4:4" x14ac:dyDescent="0.3">
      <c r="D685" s="37"/>
    </row>
    <row r="686" spans="4:4" x14ac:dyDescent="0.3">
      <c r="D686" s="37"/>
    </row>
    <row r="687" spans="4:4" x14ac:dyDescent="0.3">
      <c r="D687" s="37"/>
    </row>
    <row r="688" spans="4:4" x14ac:dyDescent="0.3">
      <c r="D688" s="37"/>
    </row>
    <row r="689" spans="4:4" x14ac:dyDescent="0.3">
      <c r="D689" s="37"/>
    </row>
    <row r="690" spans="4:4" x14ac:dyDescent="0.3">
      <c r="D690" s="37"/>
    </row>
    <row r="691" spans="4:4" x14ac:dyDescent="0.3">
      <c r="D691" s="37"/>
    </row>
    <row r="692" spans="4:4" x14ac:dyDescent="0.3">
      <c r="D692" s="37"/>
    </row>
    <row r="693" spans="4:4" x14ac:dyDescent="0.3">
      <c r="D693" s="37"/>
    </row>
    <row r="694" spans="4:4" x14ac:dyDescent="0.3">
      <c r="D694" s="37"/>
    </row>
    <row r="695" spans="4:4" x14ac:dyDescent="0.3">
      <c r="D695" s="37"/>
    </row>
    <row r="696" spans="4:4" x14ac:dyDescent="0.3">
      <c r="D696" s="37"/>
    </row>
    <row r="697" spans="4:4" x14ac:dyDescent="0.3">
      <c r="D697" s="37"/>
    </row>
    <row r="698" spans="4:4" x14ac:dyDescent="0.3">
      <c r="D698" s="37"/>
    </row>
    <row r="699" spans="4:4" x14ac:dyDescent="0.3">
      <c r="D699" s="37"/>
    </row>
    <row r="700" spans="4:4" x14ac:dyDescent="0.3">
      <c r="D700" s="37"/>
    </row>
    <row r="701" spans="4:4" x14ac:dyDescent="0.3">
      <c r="D701" s="37"/>
    </row>
    <row r="702" spans="4:4" x14ac:dyDescent="0.3">
      <c r="D702" s="37"/>
    </row>
    <row r="703" spans="4:4" x14ac:dyDescent="0.3">
      <c r="D703" s="37"/>
    </row>
    <row r="704" spans="4:4" x14ac:dyDescent="0.3">
      <c r="D704" s="37"/>
    </row>
    <row r="705" spans="4:4" x14ac:dyDescent="0.3">
      <c r="D705" s="37"/>
    </row>
    <row r="706" spans="4:4" x14ac:dyDescent="0.3">
      <c r="D706" s="37"/>
    </row>
    <row r="707" spans="4:4" x14ac:dyDescent="0.3">
      <c r="D707" s="37"/>
    </row>
    <row r="708" spans="4:4" x14ac:dyDescent="0.3">
      <c r="D708" s="37"/>
    </row>
    <row r="709" spans="4:4" x14ac:dyDescent="0.3">
      <c r="D709" s="37"/>
    </row>
    <row r="710" spans="4:4" x14ac:dyDescent="0.3">
      <c r="D710" s="37"/>
    </row>
    <row r="711" spans="4:4" x14ac:dyDescent="0.3">
      <c r="D711" s="37"/>
    </row>
    <row r="712" spans="4:4" x14ac:dyDescent="0.3">
      <c r="D712" s="37"/>
    </row>
    <row r="713" spans="4:4" x14ac:dyDescent="0.3">
      <c r="D713" s="37"/>
    </row>
    <row r="714" spans="4:4" x14ac:dyDescent="0.3">
      <c r="D714" s="37"/>
    </row>
    <row r="715" spans="4:4" x14ac:dyDescent="0.3">
      <c r="D715" s="37"/>
    </row>
    <row r="716" spans="4:4" x14ac:dyDescent="0.3">
      <c r="D716" s="37"/>
    </row>
    <row r="717" spans="4:4" x14ac:dyDescent="0.3">
      <c r="D717" s="37"/>
    </row>
    <row r="718" spans="4:4" x14ac:dyDescent="0.3">
      <c r="D718" s="37"/>
    </row>
    <row r="719" spans="4:4" x14ac:dyDescent="0.3">
      <c r="D719" s="37"/>
    </row>
    <row r="720" spans="4:4" x14ac:dyDescent="0.3">
      <c r="D720" s="37"/>
    </row>
    <row r="721" spans="4:4" x14ac:dyDescent="0.3">
      <c r="D721" s="37"/>
    </row>
    <row r="722" spans="4:4" x14ac:dyDescent="0.3">
      <c r="D722" s="37"/>
    </row>
    <row r="723" spans="4:4" x14ac:dyDescent="0.3">
      <c r="D723" s="37"/>
    </row>
    <row r="724" spans="4:4" x14ac:dyDescent="0.3">
      <c r="D724" s="37"/>
    </row>
    <row r="725" spans="4:4" x14ac:dyDescent="0.3">
      <c r="D725" s="37"/>
    </row>
    <row r="726" spans="4:4" x14ac:dyDescent="0.3">
      <c r="D726" s="37"/>
    </row>
    <row r="727" spans="4:4" x14ac:dyDescent="0.3">
      <c r="D727" s="37"/>
    </row>
    <row r="728" spans="4:4" x14ac:dyDescent="0.3">
      <c r="D728" s="37"/>
    </row>
    <row r="729" spans="4:4" x14ac:dyDescent="0.3">
      <c r="D729" s="37"/>
    </row>
    <row r="730" spans="4:4" x14ac:dyDescent="0.3">
      <c r="D730" s="37"/>
    </row>
    <row r="731" spans="4:4" x14ac:dyDescent="0.3">
      <c r="D731" s="37"/>
    </row>
    <row r="732" spans="4:4" x14ac:dyDescent="0.3">
      <c r="D732" s="37"/>
    </row>
    <row r="733" spans="4:4" x14ac:dyDescent="0.3">
      <c r="D733" s="37"/>
    </row>
    <row r="734" spans="4:4" x14ac:dyDescent="0.3">
      <c r="D734" s="37"/>
    </row>
    <row r="735" spans="4:4" x14ac:dyDescent="0.3">
      <c r="D735" s="37"/>
    </row>
    <row r="736" spans="4:4" x14ac:dyDescent="0.3">
      <c r="D736" s="37"/>
    </row>
    <row r="737" spans="4:4" x14ac:dyDescent="0.3">
      <c r="D737" s="37"/>
    </row>
    <row r="738" spans="4:4" x14ac:dyDescent="0.3">
      <c r="D738" s="37"/>
    </row>
    <row r="739" spans="4:4" x14ac:dyDescent="0.3">
      <c r="D739" s="37"/>
    </row>
    <row r="740" spans="4:4" x14ac:dyDescent="0.3">
      <c r="D740" s="37"/>
    </row>
    <row r="741" spans="4:4" x14ac:dyDescent="0.3">
      <c r="D741" s="37"/>
    </row>
    <row r="742" spans="4:4" x14ac:dyDescent="0.3">
      <c r="D742" s="37"/>
    </row>
    <row r="743" spans="4:4" x14ac:dyDescent="0.3">
      <c r="D743" s="37"/>
    </row>
    <row r="744" spans="4:4" x14ac:dyDescent="0.3">
      <c r="D744" s="37"/>
    </row>
    <row r="745" spans="4:4" x14ac:dyDescent="0.3">
      <c r="D745" s="37"/>
    </row>
    <row r="746" spans="4:4" x14ac:dyDescent="0.3">
      <c r="D746" s="37"/>
    </row>
    <row r="747" spans="4:4" x14ac:dyDescent="0.3">
      <c r="D747" s="37"/>
    </row>
    <row r="748" spans="4:4" x14ac:dyDescent="0.3">
      <c r="D748" s="37"/>
    </row>
    <row r="749" spans="4:4" x14ac:dyDescent="0.3">
      <c r="D749" s="37"/>
    </row>
    <row r="750" spans="4:4" x14ac:dyDescent="0.3">
      <c r="D750" s="37"/>
    </row>
    <row r="751" spans="4:4" x14ac:dyDescent="0.3">
      <c r="D751" s="37"/>
    </row>
    <row r="752" spans="4:4" x14ac:dyDescent="0.3">
      <c r="D752" s="37"/>
    </row>
    <row r="753" spans="4:4" x14ac:dyDescent="0.3">
      <c r="D753" s="37"/>
    </row>
    <row r="754" spans="4:4" x14ac:dyDescent="0.3">
      <c r="D754" s="37"/>
    </row>
    <row r="755" spans="4:4" x14ac:dyDescent="0.3">
      <c r="D755" s="37"/>
    </row>
    <row r="756" spans="4:4" x14ac:dyDescent="0.3">
      <c r="D756" s="37"/>
    </row>
    <row r="757" spans="4:4" x14ac:dyDescent="0.3">
      <c r="D757" s="37"/>
    </row>
    <row r="758" spans="4:4" x14ac:dyDescent="0.3">
      <c r="D758" s="37"/>
    </row>
    <row r="759" spans="4:4" x14ac:dyDescent="0.3">
      <c r="D759" s="37"/>
    </row>
    <row r="760" spans="4:4" x14ac:dyDescent="0.3">
      <c r="D760" s="37"/>
    </row>
    <row r="761" spans="4:4" x14ac:dyDescent="0.3">
      <c r="D761" s="37"/>
    </row>
    <row r="762" spans="4:4" x14ac:dyDescent="0.3">
      <c r="D762" s="37"/>
    </row>
    <row r="763" spans="4:4" x14ac:dyDescent="0.3">
      <c r="D763" s="37"/>
    </row>
    <row r="764" spans="4:4" x14ac:dyDescent="0.3">
      <c r="D764" s="37"/>
    </row>
    <row r="765" spans="4:4" x14ac:dyDescent="0.3">
      <c r="D765" s="37"/>
    </row>
    <row r="766" spans="4:4" x14ac:dyDescent="0.3">
      <c r="D766" s="37"/>
    </row>
    <row r="767" spans="4:4" x14ac:dyDescent="0.3">
      <c r="D767" s="37"/>
    </row>
    <row r="768" spans="4:4" x14ac:dyDescent="0.3">
      <c r="D768" s="37"/>
    </row>
    <row r="769" spans="4:4" x14ac:dyDescent="0.3">
      <c r="D769" s="37"/>
    </row>
    <row r="770" spans="4:4" x14ac:dyDescent="0.3">
      <c r="D770" s="37"/>
    </row>
    <row r="771" spans="4:4" x14ac:dyDescent="0.3">
      <c r="D771" s="37"/>
    </row>
    <row r="772" spans="4:4" x14ac:dyDescent="0.3">
      <c r="D772" s="37"/>
    </row>
    <row r="773" spans="4:4" x14ac:dyDescent="0.3">
      <c r="D773" s="37"/>
    </row>
    <row r="774" spans="4:4" x14ac:dyDescent="0.3">
      <c r="D774" s="37"/>
    </row>
    <row r="775" spans="4:4" x14ac:dyDescent="0.3">
      <c r="D775" s="37"/>
    </row>
    <row r="776" spans="4:4" x14ac:dyDescent="0.3">
      <c r="D776" s="37"/>
    </row>
    <row r="777" spans="4:4" x14ac:dyDescent="0.3">
      <c r="D777" s="37"/>
    </row>
    <row r="778" spans="4:4" x14ac:dyDescent="0.3">
      <c r="D778" s="37"/>
    </row>
    <row r="779" spans="4:4" x14ac:dyDescent="0.3">
      <c r="D779" s="37"/>
    </row>
    <row r="780" spans="4:4" x14ac:dyDescent="0.3">
      <c r="D780" s="37"/>
    </row>
    <row r="781" spans="4:4" x14ac:dyDescent="0.3">
      <c r="D781" s="37"/>
    </row>
    <row r="782" spans="4:4" x14ac:dyDescent="0.3">
      <c r="D782" s="37"/>
    </row>
    <row r="783" spans="4:4" x14ac:dyDescent="0.3">
      <c r="D783" s="37"/>
    </row>
    <row r="784" spans="4:4" x14ac:dyDescent="0.3">
      <c r="D784" s="37"/>
    </row>
    <row r="785" spans="4:4" x14ac:dyDescent="0.3">
      <c r="D785" s="37"/>
    </row>
    <row r="786" spans="4:4" x14ac:dyDescent="0.3">
      <c r="D786" s="37"/>
    </row>
    <row r="787" spans="4:4" x14ac:dyDescent="0.3">
      <c r="D787" s="37"/>
    </row>
    <row r="788" spans="4:4" x14ac:dyDescent="0.3">
      <c r="D788" s="37"/>
    </row>
    <row r="789" spans="4:4" x14ac:dyDescent="0.3">
      <c r="D789" s="37"/>
    </row>
    <row r="790" spans="4:4" x14ac:dyDescent="0.3">
      <c r="D790" s="37"/>
    </row>
    <row r="791" spans="4:4" x14ac:dyDescent="0.3">
      <c r="D791" s="37"/>
    </row>
    <row r="792" spans="4:4" x14ac:dyDescent="0.3">
      <c r="D792" s="37"/>
    </row>
    <row r="793" spans="4:4" x14ac:dyDescent="0.3">
      <c r="D793" s="37"/>
    </row>
    <row r="794" spans="4:4" x14ac:dyDescent="0.3">
      <c r="D794" s="37"/>
    </row>
    <row r="795" spans="4:4" x14ac:dyDescent="0.3">
      <c r="D795" s="37"/>
    </row>
    <row r="796" spans="4:4" x14ac:dyDescent="0.3">
      <c r="D796" s="37"/>
    </row>
    <row r="797" spans="4:4" x14ac:dyDescent="0.3">
      <c r="D797" s="37"/>
    </row>
    <row r="798" spans="4:4" x14ac:dyDescent="0.3">
      <c r="D798" s="37"/>
    </row>
    <row r="799" spans="4:4" x14ac:dyDescent="0.3">
      <c r="D799" s="37"/>
    </row>
    <row r="800" spans="4:4" x14ac:dyDescent="0.3">
      <c r="D800" s="37"/>
    </row>
    <row r="801" spans="4:4" x14ac:dyDescent="0.3">
      <c r="D801" s="37"/>
    </row>
    <row r="802" spans="4:4" x14ac:dyDescent="0.3">
      <c r="D802" s="37"/>
    </row>
    <row r="803" spans="4:4" x14ac:dyDescent="0.3">
      <c r="D803" s="37"/>
    </row>
    <row r="804" spans="4:4" x14ac:dyDescent="0.3">
      <c r="D804" s="37"/>
    </row>
    <row r="805" spans="4:4" x14ac:dyDescent="0.3">
      <c r="D805" s="37"/>
    </row>
    <row r="806" spans="4:4" x14ac:dyDescent="0.3">
      <c r="D806" s="37"/>
    </row>
    <row r="807" spans="4:4" x14ac:dyDescent="0.3">
      <c r="D807" s="37"/>
    </row>
    <row r="808" spans="4:4" x14ac:dyDescent="0.3">
      <c r="D808" s="37"/>
    </row>
    <row r="809" spans="4:4" x14ac:dyDescent="0.3">
      <c r="D809" s="37"/>
    </row>
    <row r="810" spans="4:4" x14ac:dyDescent="0.3">
      <c r="D810" s="37"/>
    </row>
    <row r="811" spans="4:4" x14ac:dyDescent="0.3">
      <c r="D811" s="37"/>
    </row>
    <row r="812" spans="4:4" x14ac:dyDescent="0.3">
      <c r="D812" s="37"/>
    </row>
    <row r="813" spans="4:4" x14ac:dyDescent="0.3">
      <c r="D813" s="37"/>
    </row>
    <row r="814" spans="4:4" x14ac:dyDescent="0.3">
      <c r="D814" s="37"/>
    </row>
    <row r="815" spans="4:4" x14ac:dyDescent="0.3">
      <c r="D815" s="37"/>
    </row>
    <row r="816" spans="4:4" x14ac:dyDescent="0.3">
      <c r="D816" s="37"/>
    </row>
    <row r="817" spans="4:4" x14ac:dyDescent="0.3">
      <c r="D817" s="37"/>
    </row>
    <row r="818" spans="4:4" x14ac:dyDescent="0.3">
      <c r="D818" s="37"/>
    </row>
    <row r="819" spans="4:4" x14ac:dyDescent="0.3">
      <c r="D819" s="37"/>
    </row>
    <row r="820" spans="4:4" x14ac:dyDescent="0.3">
      <c r="D820" s="37"/>
    </row>
    <row r="821" spans="4:4" x14ac:dyDescent="0.3">
      <c r="D821" s="37"/>
    </row>
    <row r="822" spans="4:4" x14ac:dyDescent="0.3">
      <c r="D822" s="37"/>
    </row>
    <row r="823" spans="4:4" x14ac:dyDescent="0.3">
      <c r="D823" s="37"/>
    </row>
    <row r="824" spans="4:4" x14ac:dyDescent="0.3">
      <c r="D824" s="37"/>
    </row>
    <row r="825" spans="4:4" x14ac:dyDescent="0.3">
      <c r="D825" s="37"/>
    </row>
    <row r="826" spans="4:4" x14ac:dyDescent="0.3">
      <c r="D826" s="37"/>
    </row>
    <row r="827" spans="4:4" x14ac:dyDescent="0.3">
      <c r="D827" s="37"/>
    </row>
    <row r="828" spans="4:4" x14ac:dyDescent="0.3">
      <c r="D828" s="37"/>
    </row>
    <row r="829" spans="4:4" x14ac:dyDescent="0.3">
      <c r="D829" s="37"/>
    </row>
    <row r="830" spans="4:4" x14ac:dyDescent="0.3">
      <c r="D830" s="37"/>
    </row>
    <row r="831" spans="4:4" x14ac:dyDescent="0.3">
      <c r="D831" s="37"/>
    </row>
    <row r="832" spans="4:4" x14ac:dyDescent="0.3">
      <c r="D832" s="37"/>
    </row>
    <row r="833" spans="4:4" x14ac:dyDescent="0.3">
      <c r="D833" s="37"/>
    </row>
    <row r="834" spans="4:4" x14ac:dyDescent="0.3">
      <c r="D834" s="37"/>
    </row>
    <row r="835" spans="4:4" x14ac:dyDescent="0.3">
      <c r="D835" s="37"/>
    </row>
    <row r="836" spans="4:4" x14ac:dyDescent="0.3">
      <c r="D836" s="37"/>
    </row>
    <row r="837" spans="4:4" x14ac:dyDescent="0.3">
      <c r="D837" s="37"/>
    </row>
    <row r="838" spans="4:4" x14ac:dyDescent="0.3">
      <c r="D838" s="37"/>
    </row>
    <row r="839" spans="4:4" x14ac:dyDescent="0.3">
      <c r="D839" s="37"/>
    </row>
    <row r="840" spans="4:4" x14ac:dyDescent="0.3">
      <c r="D840" s="37"/>
    </row>
    <row r="841" spans="4:4" x14ac:dyDescent="0.3">
      <c r="D841" s="37"/>
    </row>
    <row r="842" spans="4:4" x14ac:dyDescent="0.3">
      <c r="D842" s="37"/>
    </row>
    <row r="843" spans="4:4" x14ac:dyDescent="0.3">
      <c r="D843" s="37"/>
    </row>
    <row r="844" spans="4:4" x14ac:dyDescent="0.3">
      <c r="D844" s="37"/>
    </row>
    <row r="845" spans="4:4" x14ac:dyDescent="0.3">
      <c r="D845" s="37"/>
    </row>
    <row r="846" spans="4:4" x14ac:dyDescent="0.3">
      <c r="D846" s="37"/>
    </row>
    <row r="847" spans="4:4" x14ac:dyDescent="0.3">
      <c r="D847" s="37"/>
    </row>
    <row r="848" spans="4:4" x14ac:dyDescent="0.3">
      <c r="D848" s="37"/>
    </row>
    <row r="849" spans="4:4" x14ac:dyDescent="0.3">
      <c r="D849" s="37"/>
    </row>
    <row r="850" spans="4:4" x14ac:dyDescent="0.3">
      <c r="D850" s="37"/>
    </row>
    <row r="851" spans="4:4" x14ac:dyDescent="0.3">
      <c r="D851" s="37"/>
    </row>
    <row r="852" spans="4:4" x14ac:dyDescent="0.3">
      <c r="D852" s="37"/>
    </row>
    <row r="853" spans="4:4" x14ac:dyDescent="0.3">
      <c r="D853" s="37"/>
    </row>
    <row r="854" spans="4:4" x14ac:dyDescent="0.3">
      <c r="D854" s="37"/>
    </row>
    <row r="855" spans="4:4" x14ac:dyDescent="0.3">
      <c r="D855" s="37"/>
    </row>
    <row r="856" spans="4:4" x14ac:dyDescent="0.3">
      <c r="D856" s="37"/>
    </row>
    <row r="857" spans="4:4" x14ac:dyDescent="0.3">
      <c r="D857" s="37"/>
    </row>
    <row r="858" spans="4:4" x14ac:dyDescent="0.3">
      <c r="D858" s="37"/>
    </row>
    <row r="859" spans="4:4" x14ac:dyDescent="0.3">
      <c r="D859" s="37"/>
    </row>
    <row r="860" spans="4:4" x14ac:dyDescent="0.3">
      <c r="D860" s="37"/>
    </row>
    <row r="861" spans="4:4" x14ac:dyDescent="0.3">
      <c r="D861" s="37"/>
    </row>
    <row r="862" spans="4:4" x14ac:dyDescent="0.3">
      <c r="D862" s="37"/>
    </row>
    <row r="863" spans="4:4" x14ac:dyDescent="0.3">
      <c r="D863" s="37"/>
    </row>
    <row r="864" spans="4:4" x14ac:dyDescent="0.3">
      <c r="D864" s="37"/>
    </row>
    <row r="865" spans="4:4" x14ac:dyDescent="0.3">
      <c r="D865" s="37"/>
    </row>
    <row r="866" spans="4:4" x14ac:dyDescent="0.3">
      <c r="D866" s="37"/>
    </row>
    <row r="867" spans="4:4" x14ac:dyDescent="0.3">
      <c r="D867" s="37"/>
    </row>
    <row r="868" spans="4:4" x14ac:dyDescent="0.3">
      <c r="D868" s="37"/>
    </row>
    <row r="869" spans="4:4" x14ac:dyDescent="0.3">
      <c r="D869" s="37"/>
    </row>
    <row r="870" spans="4:4" x14ac:dyDescent="0.3">
      <c r="D870" s="37"/>
    </row>
    <row r="871" spans="4:4" x14ac:dyDescent="0.3">
      <c r="D871" s="37"/>
    </row>
    <row r="872" spans="4:4" x14ac:dyDescent="0.3">
      <c r="D872" s="37"/>
    </row>
    <row r="873" spans="4:4" x14ac:dyDescent="0.3">
      <c r="D873" s="37"/>
    </row>
    <row r="874" spans="4:4" x14ac:dyDescent="0.3">
      <c r="D874" s="37"/>
    </row>
    <row r="875" spans="4:4" x14ac:dyDescent="0.3">
      <c r="D875" s="37"/>
    </row>
    <row r="876" spans="4:4" x14ac:dyDescent="0.3">
      <c r="D876" s="37"/>
    </row>
    <row r="877" spans="4:4" x14ac:dyDescent="0.3">
      <c r="D877" s="37"/>
    </row>
    <row r="878" spans="4:4" x14ac:dyDescent="0.3">
      <c r="D878" s="37"/>
    </row>
    <row r="879" spans="4:4" x14ac:dyDescent="0.3">
      <c r="D879" s="37"/>
    </row>
    <row r="880" spans="4:4" x14ac:dyDescent="0.3">
      <c r="D880" s="37"/>
    </row>
    <row r="881" spans="4:4" x14ac:dyDescent="0.3">
      <c r="D881" s="37"/>
    </row>
    <row r="882" spans="4:4" x14ac:dyDescent="0.3">
      <c r="D882" s="37"/>
    </row>
    <row r="883" spans="4:4" x14ac:dyDescent="0.3">
      <c r="D883" s="37"/>
    </row>
    <row r="884" spans="4:4" x14ac:dyDescent="0.3">
      <c r="D884" s="37"/>
    </row>
    <row r="885" spans="4:4" x14ac:dyDescent="0.3">
      <c r="D885" s="37"/>
    </row>
    <row r="886" spans="4:4" x14ac:dyDescent="0.3">
      <c r="D886" s="37"/>
    </row>
    <row r="887" spans="4:4" x14ac:dyDescent="0.3">
      <c r="D887" s="37"/>
    </row>
    <row r="888" spans="4:4" x14ac:dyDescent="0.3">
      <c r="D888" s="37"/>
    </row>
    <row r="889" spans="4:4" x14ac:dyDescent="0.3">
      <c r="D889" s="37"/>
    </row>
    <row r="890" spans="4:4" x14ac:dyDescent="0.3">
      <c r="D890" s="37"/>
    </row>
    <row r="891" spans="4:4" x14ac:dyDescent="0.3">
      <c r="D891" s="37"/>
    </row>
    <row r="892" spans="4:4" x14ac:dyDescent="0.3">
      <c r="D892" s="37"/>
    </row>
    <row r="893" spans="4:4" x14ac:dyDescent="0.3">
      <c r="D893" s="37"/>
    </row>
    <row r="894" spans="4:4" x14ac:dyDescent="0.3">
      <c r="D894" s="37"/>
    </row>
    <row r="895" spans="4:4" x14ac:dyDescent="0.3">
      <c r="D895" s="37"/>
    </row>
    <row r="896" spans="4:4" x14ac:dyDescent="0.3">
      <c r="D896" s="37"/>
    </row>
    <row r="897" spans="4:4" x14ac:dyDescent="0.3">
      <c r="D897" s="37"/>
    </row>
    <row r="898" spans="4:4" x14ac:dyDescent="0.3">
      <c r="D898" s="37"/>
    </row>
    <row r="899" spans="4:4" x14ac:dyDescent="0.3">
      <c r="D899" s="37"/>
    </row>
    <row r="900" spans="4:4" x14ac:dyDescent="0.3">
      <c r="D900" s="37"/>
    </row>
    <row r="901" spans="4:4" x14ac:dyDescent="0.3">
      <c r="D901" s="37"/>
    </row>
    <row r="902" spans="4:4" x14ac:dyDescent="0.3">
      <c r="D902" s="37"/>
    </row>
    <row r="903" spans="4:4" x14ac:dyDescent="0.3">
      <c r="D903" s="37"/>
    </row>
    <row r="904" spans="4:4" x14ac:dyDescent="0.3">
      <c r="D904" s="37"/>
    </row>
    <row r="905" spans="4:4" x14ac:dyDescent="0.3">
      <c r="D905" s="37"/>
    </row>
    <row r="906" spans="4:4" x14ac:dyDescent="0.3">
      <c r="D906" s="37"/>
    </row>
    <row r="907" spans="4:4" x14ac:dyDescent="0.3">
      <c r="D907" s="37"/>
    </row>
    <row r="908" spans="4:4" x14ac:dyDescent="0.3">
      <c r="D908" s="37"/>
    </row>
    <row r="909" spans="4:4" x14ac:dyDescent="0.3">
      <c r="D909" s="37"/>
    </row>
    <row r="910" spans="4:4" x14ac:dyDescent="0.3">
      <c r="D910" s="37"/>
    </row>
    <row r="911" spans="4:4" x14ac:dyDescent="0.3">
      <c r="D911" s="37"/>
    </row>
    <row r="912" spans="4:4" x14ac:dyDescent="0.3">
      <c r="D912" s="37"/>
    </row>
    <row r="913" spans="4:4" x14ac:dyDescent="0.3">
      <c r="D913" s="37"/>
    </row>
    <row r="914" spans="4:4" x14ac:dyDescent="0.3">
      <c r="D914" s="37"/>
    </row>
    <row r="915" spans="4:4" x14ac:dyDescent="0.3">
      <c r="D915" s="37"/>
    </row>
    <row r="916" spans="4:4" x14ac:dyDescent="0.3">
      <c r="D916" s="37"/>
    </row>
    <row r="917" spans="4:4" x14ac:dyDescent="0.3">
      <c r="D917" s="37"/>
    </row>
    <row r="918" spans="4:4" x14ac:dyDescent="0.3">
      <c r="D918" s="37"/>
    </row>
    <row r="919" spans="4:4" x14ac:dyDescent="0.3">
      <c r="D919" s="37"/>
    </row>
    <row r="920" spans="4:4" x14ac:dyDescent="0.3">
      <c r="D920" s="37"/>
    </row>
    <row r="921" spans="4:4" x14ac:dyDescent="0.3">
      <c r="D921" s="37"/>
    </row>
    <row r="922" spans="4:4" x14ac:dyDescent="0.3">
      <c r="D922" s="37"/>
    </row>
    <row r="923" spans="4:4" x14ac:dyDescent="0.3">
      <c r="D923" s="37"/>
    </row>
    <row r="924" spans="4:4" x14ac:dyDescent="0.3">
      <c r="D924" s="37"/>
    </row>
    <row r="925" spans="4:4" x14ac:dyDescent="0.3">
      <c r="D925" s="37"/>
    </row>
    <row r="926" spans="4:4" x14ac:dyDescent="0.3">
      <c r="D926" s="37"/>
    </row>
    <row r="927" spans="4:4" x14ac:dyDescent="0.3">
      <c r="D927" s="37"/>
    </row>
    <row r="928" spans="4:4" x14ac:dyDescent="0.3">
      <c r="D928" s="37"/>
    </row>
    <row r="929" spans="4:4" x14ac:dyDescent="0.3">
      <c r="D929" s="37"/>
    </row>
    <row r="930" spans="4:4" x14ac:dyDescent="0.3">
      <c r="D930" s="37"/>
    </row>
    <row r="931" spans="4:4" x14ac:dyDescent="0.3">
      <c r="D931" s="37"/>
    </row>
    <row r="932" spans="4:4" x14ac:dyDescent="0.3">
      <c r="D932" s="37"/>
    </row>
    <row r="933" spans="4:4" x14ac:dyDescent="0.3">
      <c r="D933" s="37"/>
    </row>
    <row r="934" spans="4:4" x14ac:dyDescent="0.3">
      <c r="D934" s="37"/>
    </row>
    <row r="935" spans="4:4" x14ac:dyDescent="0.3">
      <c r="D935" s="37"/>
    </row>
    <row r="936" spans="4:4" x14ac:dyDescent="0.3">
      <c r="D936" s="37"/>
    </row>
    <row r="937" spans="4:4" x14ac:dyDescent="0.3">
      <c r="D937" s="37"/>
    </row>
    <row r="938" spans="4:4" x14ac:dyDescent="0.3">
      <c r="D938" s="37"/>
    </row>
    <row r="939" spans="4:4" x14ac:dyDescent="0.3">
      <c r="D939" s="37"/>
    </row>
    <row r="940" spans="4:4" x14ac:dyDescent="0.3">
      <c r="D940" s="37"/>
    </row>
    <row r="941" spans="4:4" x14ac:dyDescent="0.3">
      <c r="D941" s="37"/>
    </row>
    <row r="942" spans="4:4" x14ac:dyDescent="0.3">
      <c r="D942" s="37"/>
    </row>
    <row r="943" spans="4:4" x14ac:dyDescent="0.3">
      <c r="D943" s="37"/>
    </row>
    <row r="944" spans="4:4" x14ac:dyDescent="0.3">
      <c r="D944" s="37"/>
    </row>
    <row r="945" spans="4:4" x14ac:dyDescent="0.3">
      <c r="D945" s="37"/>
    </row>
    <row r="946" spans="4:4" x14ac:dyDescent="0.3">
      <c r="D946" s="37"/>
    </row>
    <row r="947" spans="4:4" x14ac:dyDescent="0.3">
      <c r="D947" s="37"/>
    </row>
    <row r="948" spans="4:4" x14ac:dyDescent="0.3">
      <c r="D948" s="37"/>
    </row>
    <row r="949" spans="4:4" x14ac:dyDescent="0.3">
      <c r="D949" s="37"/>
    </row>
    <row r="950" spans="4:4" x14ac:dyDescent="0.3">
      <c r="D950" s="37"/>
    </row>
    <row r="951" spans="4:4" x14ac:dyDescent="0.3">
      <c r="D951" s="37"/>
    </row>
    <row r="952" spans="4:4" x14ac:dyDescent="0.3">
      <c r="D952" s="37"/>
    </row>
    <row r="953" spans="4:4" x14ac:dyDescent="0.3">
      <c r="D953" s="37"/>
    </row>
    <row r="954" spans="4:4" x14ac:dyDescent="0.3">
      <c r="D954" s="37"/>
    </row>
    <row r="955" spans="4:4" x14ac:dyDescent="0.3">
      <c r="D955" s="37"/>
    </row>
    <row r="956" spans="4:4" x14ac:dyDescent="0.3">
      <c r="D956" s="37"/>
    </row>
    <row r="957" spans="4:4" x14ac:dyDescent="0.3">
      <c r="D957" s="37"/>
    </row>
    <row r="958" spans="4:4" x14ac:dyDescent="0.3">
      <c r="D958" s="37"/>
    </row>
    <row r="959" spans="4:4" x14ac:dyDescent="0.3">
      <c r="D959" s="37"/>
    </row>
    <row r="960" spans="4:4" x14ac:dyDescent="0.3">
      <c r="D960" s="37"/>
    </row>
    <row r="961" spans="4:4" x14ac:dyDescent="0.3">
      <c r="D961" s="37"/>
    </row>
    <row r="962" spans="4:4" x14ac:dyDescent="0.3">
      <c r="D962" s="37"/>
    </row>
    <row r="963" spans="4:4" x14ac:dyDescent="0.3">
      <c r="D963" s="37"/>
    </row>
    <row r="964" spans="4:4" x14ac:dyDescent="0.3">
      <c r="D964" s="37"/>
    </row>
    <row r="965" spans="4:4" x14ac:dyDescent="0.3">
      <c r="D965" s="37"/>
    </row>
    <row r="966" spans="4:4" x14ac:dyDescent="0.3">
      <c r="D966" s="37"/>
    </row>
    <row r="967" spans="4:4" x14ac:dyDescent="0.3">
      <c r="D967" s="37"/>
    </row>
    <row r="968" spans="4:4" x14ac:dyDescent="0.3">
      <c r="D968" s="37"/>
    </row>
    <row r="969" spans="4:4" x14ac:dyDescent="0.3">
      <c r="D969" s="37"/>
    </row>
    <row r="970" spans="4:4" x14ac:dyDescent="0.3">
      <c r="D970" s="37"/>
    </row>
    <row r="971" spans="4:4" x14ac:dyDescent="0.3">
      <c r="D971" s="37"/>
    </row>
    <row r="972" spans="4:4" x14ac:dyDescent="0.3">
      <c r="D972" s="37"/>
    </row>
    <row r="973" spans="4:4" x14ac:dyDescent="0.3">
      <c r="D973" s="37"/>
    </row>
    <row r="974" spans="4:4" x14ac:dyDescent="0.3">
      <c r="D974" s="37"/>
    </row>
    <row r="975" spans="4:4" x14ac:dyDescent="0.3">
      <c r="D975" s="37"/>
    </row>
    <row r="976" spans="4:4" x14ac:dyDescent="0.3">
      <c r="D976" s="37"/>
    </row>
    <row r="977" spans="4:4" x14ac:dyDescent="0.3">
      <c r="D977" s="37"/>
    </row>
    <row r="978" spans="4:4" x14ac:dyDescent="0.3">
      <c r="D978" s="37"/>
    </row>
    <row r="979" spans="4:4" x14ac:dyDescent="0.3">
      <c r="D979" s="37"/>
    </row>
    <row r="980" spans="4:4" x14ac:dyDescent="0.3">
      <c r="D980" s="37"/>
    </row>
    <row r="981" spans="4:4" x14ac:dyDescent="0.3">
      <c r="D981" s="37"/>
    </row>
    <row r="982" spans="4:4" x14ac:dyDescent="0.3">
      <c r="D982" s="37"/>
    </row>
    <row r="983" spans="4:4" x14ac:dyDescent="0.3">
      <c r="D983" s="37"/>
    </row>
    <row r="984" spans="4:4" x14ac:dyDescent="0.3">
      <c r="D984" s="37"/>
    </row>
    <row r="985" spans="4:4" x14ac:dyDescent="0.3">
      <c r="D985" s="37"/>
    </row>
    <row r="986" spans="4:4" x14ac:dyDescent="0.3">
      <c r="D986" s="37"/>
    </row>
    <row r="987" spans="4:4" x14ac:dyDescent="0.3">
      <c r="D987" s="37"/>
    </row>
    <row r="988" spans="4:4" x14ac:dyDescent="0.3">
      <c r="D988" s="37"/>
    </row>
    <row r="989" spans="4:4" x14ac:dyDescent="0.3">
      <c r="D989" s="37"/>
    </row>
    <row r="990" spans="4:4" x14ac:dyDescent="0.3">
      <c r="D990" s="37"/>
    </row>
    <row r="991" spans="4:4" x14ac:dyDescent="0.3">
      <c r="D991" s="37"/>
    </row>
    <row r="992" spans="4:4" x14ac:dyDescent="0.3">
      <c r="D992" s="37"/>
    </row>
    <row r="993" spans="4:4" x14ac:dyDescent="0.3">
      <c r="D993" s="37"/>
    </row>
    <row r="994" spans="4:4" x14ac:dyDescent="0.3">
      <c r="D994" s="37"/>
    </row>
    <row r="995" spans="4:4" x14ac:dyDescent="0.3">
      <c r="D995" s="37"/>
    </row>
    <row r="996" spans="4:4" x14ac:dyDescent="0.3">
      <c r="D996" s="37"/>
    </row>
    <row r="997" spans="4:4" x14ac:dyDescent="0.3">
      <c r="D997" s="37"/>
    </row>
    <row r="998" spans="4:4" x14ac:dyDescent="0.3">
      <c r="D998" s="37"/>
    </row>
    <row r="999" spans="4:4" x14ac:dyDescent="0.3">
      <c r="D999" s="37"/>
    </row>
    <row r="1000" spans="4:4" x14ac:dyDescent="0.3">
      <c r="D1000" s="37"/>
    </row>
    <row r="1001" spans="4:4" x14ac:dyDescent="0.3">
      <c r="D1001" s="37"/>
    </row>
    <row r="1002" spans="4:4" x14ac:dyDescent="0.3">
      <c r="D1002" s="37"/>
    </row>
    <row r="1003" spans="4:4" x14ac:dyDescent="0.3">
      <c r="D1003" s="37"/>
    </row>
    <row r="1004" spans="4:4" x14ac:dyDescent="0.3">
      <c r="D1004" s="37"/>
    </row>
    <row r="1005" spans="4:4" x14ac:dyDescent="0.3">
      <c r="D1005" s="37"/>
    </row>
    <row r="1006" spans="4:4" x14ac:dyDescent="0.3">
      <c r="D1006" s="37"/>
    </row>
    <row r="1007" spans="4:4" x14ac:dyDescent="0.3">
      <c r="D1007" s="37"/>
    </row>
    <row r="1008" spans="4:4" x14ac:dyDescent="0.3">
      <c r="D1008" s="37"/>
    </row>
    <row r="1009" spans="4:4" x14ac:dyDescent="0.3">
      <c r="D1009" s="37"/>
    </row>
    <row r="1010" spans="4:4" x14ac:dyDescent="0.3">
      <c r="D1010" s="37"/>
    </row>
    <row r="1011" spans="4:4" x14ac:dyDescent="0.3">
      <c r="D1011" s="37"/>
    </row>
    <row r="1012" spans="4:4" x14ac:dyDescent="0.3">
      <c r="D1012" s="37"/>
    </row>
    <row r="1013" spans="4:4" x14ac:dyDescent="0.3">
      <c r="D1013" s="37"/>
    </row>
    <row r="1014" spans="4:4" x14ac:dyDescent="0.3">
      <c r="D1014" s="37"/>
    </row>
    <row r="1015" spans="4:4" x14ac:dyDescent="0.3">
      <c r="D1015" s="37"/>
    </row>
    <row r="1016" spans="4:4" x14ac:dyDescent="0.3">
      <c r="D1016" s="37"/>
    </row>
    <row r="1017" spans="4:4" x14ac:dyDescent="0.3">
      <c r="D1017" s="37"/>
    </row>
    <row r="1018" spans="4:4" x14ac:dyDescent="0.3">
      <c r="D1018" s="37"/>
    </row>
    <row r="1019" spans="4:4" x14ac:dyDescent="0.3">
      <c r="D1019" s="37"/>
    </row>
    <row r="1020" spans="4:4" x14ac:dyDescent="0.3">
      <c r="D1020" s="37"/>
    </row>
    <row r="1021" spans="4:4" x14ac:dyDescent="0.3">
      <c r="D1021" s="37"/>
    </row>
    <row r="1022" spans="4:4" x14ac:dyDescent="0.3">
      <c r="D1022" s="37"/>
    </row>
    <row r="1023" spans="4:4" x14ac:dyDescent="0.3">
      <c r="D1023" s="37"/>
    </row>
    <row r="1024" spans="4:4" x14ac:dyDescent="0.3">
      <c r="D1024" s="37"/>
    </row>
    <row r="1025" spans="4:4" x14ac:dyDescent="0.3">
      <c r="D1025" s="37"/>
    </row>
    <row r="1026" spans="4:4" x14ac:dyDescent="0.3">
      <c r="D1026" s="37"/>
    </row>
    <row r="1027" spans="4:4" x14ac:dyDescent="0.3">
      <c r="D1027" s="37"/>
    </row>
    <row r="1028" spans="4:4" x14ac:dyDescent="0.3">
      <c r="D1028" s="37"/>
    </row>
    <row r="1029" spans="4:4" x14ac:dyDescent="0.3">
      <c r="D1029" s="37"/>
    </row>
    <row r="1030" spans="4:4" x14ac:dyDescent="0.3">
      <c r="D1030" s="37"/>
    </row>
    <row r="1031" spans="4:4" x14ac:dyDescent="0.3">
      <c r="D1031" s="37"/>
    </row>
    <row r="1032" spans="4:4" x14ac:dyDescent="0.3">
      <c r="D1032" s="37"/>
    </row>
    <row r="1033" spans="4:4" x14ac:dyDescent="0.3">
      <c r="D1033" s="37"/>
    </row>
    <row r="1034" spans="4:4" x14ac:dyDescent="0.3">
      <c r="D1034" s="37"/>
    </row>
    <row r="1035" spans="4:4" x14ac:dyDescent="0.3">
      <c r="D1035" s="37"/>
    </row>
    <row r="1036" spans="4:4" x14ac:dyDescent="0.3">
      <c r="D1036" s="37"/>
    </row>
    <row r="1037" spans="4:4" x14ac:dyDescent="0.3">
      <c r="D1037" s="37"/>
    </row>
    <row r="1038" spans="4:4" x14ac:dyDescent="0.3">
      <c r="D1038" s="37"/>
    </row>
    <row r="1039" spans="4:4" x14ac:dyDescent="0.3">
      <c r="D1039" s="37"/>
    </row>
    <row r="1040" spans="4:4" x14ac:dyDescent="0.3">
      <c r="D1040" s="37"/>
    </row>
    <row r="1041" spans="4:4" x14ac:dyDescent="0.3">
      <c r="D1041" s="37"/>
    </row>
    <row r="1042" spans="4:4" x14ac:dyDescent="0.3">
      <c r="D1042" s="37"/>
    </row>
    <row r="1043" spans="4:4" x14ac:dyDescent="0.3">
      <c r="D1043" s="37"/>
    </row>
    <row r="1044" spans="4:4" x14ac:dyDescent="0.3">
      <c r="D1044" s="37"/>
    </row>
    <row r="1045" spans="4:4" x14ac:dyDescent="0.3">
      <c r="D1045" s="37"/>
    </row>
    <row r="1046" spans="4:4" x14ac:dyDescent="0.3">
      <c r="D1046" s="37"/>
    </row>
    <row r="1047" spans="4:4" x14ac:dyDescent="0.3">
      <c r="D1047" s="37"/>
    </row>
    <row r="1048" spans="4:4" x14ac:dyDescent="0.3">
      <c r="D1048" s="37"/>
    </row>
    <row r="1049" spans="4:4" x14ac:dyDescent="0.3">
      <c r="D1049" s="37"/>
    </row>
    <row r="1050" spans="4:4" x14ac:dyDescent="0.3">
      <c r="D1050" s="37"/>
    </row>
    <row r="1051" spans="4:4" x14ac:dyDescent="0.3">
      <c r="D1051" s="37"/>
    </row>
    <row r="1052" spans="4:4" x14ac:dyDescent="0.3">
      <c r="D1052" s="37"/>
    </row>
    <row r="1053" spans="4:4" x14ac:dyDescent="0.3">
      <c r="D1053" s="37"/>
    </row>
    <row r="1054" spans="4:4" x14ac:dyDescent="0.3">
      <c r="D1054" s="37"/>
    </row>
    <row r="1055" spans="4:4" x14ac:dyDescent="0.3">
      <c r="D1055" s="37"/>
    </row>
    <row r="1056" spans="4:4" x14ac:dyDescent="0.3">
      <c r="D1056" s="37"/>
    </row>
    <row r="1057" spans="4:4" x14ac:dyDescent="0.3">
      <c r="D1057" s="37"/>
    </row>
    <row r="1058" spans="4:4" x14ac:dyDescent="0.3">
      <c r="D1058" s="37"/>
    </row>
    <row r="1059" spans="4:4" x14ac:dyDescent="0.3">
      <c r="D1059" s="37"/>
    </row>
    <row r="1060" spans="4:4" x14ac:dyDescent="0.3">
      <c r="D1060" s="37"/>
    </row>
    <row r="1061" spans="4:4" x14ac:dyDescent="0.3">
      <c r="D1061" s="37"/>
    </row>
    <row r="1062" spans="4:4" x14ac:dyDescent="0.3">
      <c r="D1062" s="37"/>
    </row>
    <row r="1063" spans="4:4" x14ac:dyDescent="0.3">
      <c r="D1063" s="37"/>
    </row>
    <row r="1064" spans="4:4" x14ac:dyDescent="0.3">
      <c r="D1064" s="37"/>
    </row>
    <row r="1065" spans="4:4" x14ac:dyDescent="0.3">
      <c r="D1065" s="37"/>
    </row>
    <row r="1066" spans="4:4" x14ac:dyDescent="0.3">
      <c r="D1066" s="37"/>
    </row>
    <row r="1067" spans="4:4" x14ac:dyDescent="0.3">
      <c r="D1067" s="37"/>
    </row>
    <row r="1068" spans="4:4" x14ac:dyDescent="0.3">
      <c r="D1068" s="37"/>
    </row>
    <row r="1069" spans="4:4" x14ac:dyDescent="0.3">
      <c r="D1069" s="37"/>
    </row>
    <row r="1070" spans="4:4" x14ac:dyDescent="0.3">
      <c r="D1070" s="37"/>
    </row>
    <row r="1071" spans="4:4" x14ac:dyDescent="0.3">
      <c r="D1071" s="37"/>
    </row>
    <row r="1072" spans="4:4" x14ac:dyDescent="0.3">
      <c r="D1072" s="37"/>
    </row>
    <row r="1073" spans="4:4" x14ac:dyDescent="0.3">
      <c r="D1073" s="37"/>
    </row>
    <row r="1074" spans="4:4" x14ac:dyDescent="0.3">
      <c r="D1074" s="37"/>
    </row>
    <row r="1075" spans="4:4" x14ac:dyDescent="0.3">
      <c r="D1075" s="37"/>
    </row>
    <row r="1076" spans="4:4" x14ac:dyDescent="0.3">
      <c r="D1076" s="37"/>
    </row>
    <row r="1077" spans="4:4" x14ac:dyDescent="0.3">
      <c r="D1077" s="37"/>
    </row>
    <row r="1078" spans="4:4" x14ac:dyDescent="0.3">
      <c r="D1078" s="37"/>
    </row>
    <row r="1079" spans="4:4" x14ac:dyDescent="0.3">
      <c r="D1079" s="37"/>
    </row>
    <row r="1080" spans="4:4" x14ac:dyDescent="0.3">
      <c r="D1080" s="37"/>
    </row>
    <row r="1081" spans="4:4" x14ac:dyDescent="0.3">
      <c r="D1081" s="37"/>
    </row>
    <row r="1082" spans="4:4" x14ac:dyDescent="0.3">
      <c r="D1082" s="37"/>
    </row>
    <row r="1083" spans="4:4" x14ac:dyDescent="0.3">
      <c r="D1083" s="37"/>
    </row>
    <row r="1084" spans="4:4" x14ac:dyDescent="0.3">
      <c r="D1084" s="37"/>
    </row>
    <row r="1085" spans="4:4" x14ac:dyDescent="0.3">
      <c r="D1085" s="37"/>
    </row>
    <row r="1086" spans="4:4" x14ac:dyDescent="0.3">
      <c r="D1086" s="37"/>
    </row>
    <row r="1087" spans="4:4" x14ac:dyDescent="0.3">
      <c r="D1087" s="37"/>
    </row>
    <row r="1088" spans="4:4" x14ac:dyDescent="0.3">
      <c r="D1088" s="37"/>
    </row>
    <row r="1089" spans="4:4" x14ac:dyDescent="0.3">
      <c r="D1089" s="37"/>
    </row>
    <row r="1090" spans="4:4" x14ac:dyDescent="0.3">
      <c r="D1090" s="37"/>
    </row>
    <row r="1091" spans="4:4" x14ac:dyDescent="0.3">
      <c r="D1091" s="37"/>
    </row>
    <row r="1092" spans="4:4" x14ac:dyDescent="0.3">
      <c r="D1092" s="37"/>
    </row>
    <row r="1093" spans="4:4" x14ac:dyDescent="0.3">
      <c r="D1093" s="37"/>
    </row>
    <row r="1094" spans="4:4" x14ac:dyDescent="0.3">
      <c r="D1094" s="37"/>
    </row>
    <row r="1095" spans="4:4" x14ac:dyDescent="0.3">
      <c r="D1095" s="37"/>
    </row>
    <row r="1096" spans="4:4" x14ac:dyDescent="0.3">
      <c r="D1096" s="37"/>
    </row>
    <row r="1097" spans="4:4" x14ac:dyDescent="0.3">
      <c r="D1097" s="37"/>
    </row>
    <row r="1098" spans="4:4" x14ac:dyDescent="0.3">
      <c r="D1098" s="37"/>
    </row>
    <row r="1099" spans="4:4" x14ac:dyDescent="0.3">
      <c r="D1099" s="37"/>
    </row>
    <row r="1100" spans="4:4" x14ac:dyDescent="0.3">
      <c r="D1100" s="37"/>
    </row>
    <row r="1101" spans="4:4" x14ac:dyDescent="0.3">
      <c r="D1101" s="37"/>
    </row>
    <row r="1102" spans="4:4" x14ac:dyDescent="0.3">
      <c r="D1102" s="37"/>
    </row>
    <row r="1103" spans="4:4" x14ac:dyDescent="0.3">
      <c r="D1103" s="37"/>
    </row>
    <row r="1104" spans="4:4" x14ac:dyDescent="0.3">
      <c r="D1104" s="37"/>
    </row>
    <row r="1105" spans="4:4" x14ac:dyDescent="0.3">
      <c r="D1105" s="37"/>
    </row>
    <row r="1106" spans="4:4" x14ac:dyDescent="0.3">
      <c r="D1106" s="37"/>
    </row>
    <row r="1107" spans="4:4" x14ac:dyDescent="0.3">
      <c r="D1107" s="37"/>
    </row>
    <row r="1108" spans="4:4" x14ac:dyDescent="0.3">
      <c r="D1108" s="37"/>
    </row>
    <row r="1109" spans="4:4" x14ac:dyDescent="0.3">
      <c r="D1109" s="37"/>
    </row>
    <row r="1110" spans="4:4" x14ac:dyDescent="0.3">
      <c r="D1110" s="37"/>
    </row>
    <row r="1111" spans="4:4" x14ac:dyDescent="0.3">
      <c r="D1111" s="37"/>
    </row>
    <row r="1112" spans="4:4" x14ac:dyDescent="0.3">
      <c r="D1112" s="37"/>
    </row>
    <row r="1113" spans="4:4" x14ac:dyDescent="0.3">
      <c r="D1113" s="37"/>
    </row>
    <row r="1114" spans="4:4" x14ac:dyDescent="0.3">
      <c r="D1114" s="37"/>
    </row>
    <row r="1115" spans="4:4" x14ac:dyDescent="0.3">
      <c r="D1115" s="37"/>
    </row>
    <row r="1116" spans="4:4" x14ac:dyDescent="0.3">
      <c r="D1116" s="37"/>
    </row>
    <row r="1117" spans="4:4" x14ac:dyDescent="0.3">
      <c r="D1117" s="37"/>
    </row>
    <row r="1118" spans="4:4" x14ac:dyDescent="0.3">
      <c r="D1118" s="37"/>
    </row>
    <row r="1119" spans="4:4" x14ac:dyDescent="0.3">
      <c r="D1119" s="37"/>
    </row>
    <row r="1120" spans="4:4" x14ac:dyDescent="0.3">
      <c r="D1120" s="37"/>
    </row>
    <row r="1121" spans="4:4" x14ac:dyDescent="0.3">
      <c r="D1121" s="37"/>
    </row>
    <row r="1122" spans="4:4" x14ac:dyDescent="0.3">
      <c r="D1122" s="37"/>
    </row>
    <row r="1123" spans="4:4" x14ac:dyDescent="0.3">
      <c r="D1123" s="37"/>
    </row>
    <row r="1124" spans="4:4" x14ac:dyDescent="0.3">
      <c r="D1124" s="37"/>
    </row>
    <row r="1125" spans="4:4" x14ac:dyDescent="0.3">
      <c r="D1125" s="37"/>
    </row>
    <row r="1126" spans="4:4" x14ac:dyDescent="0.3">
      <c r="D1126" s="37"/>
    </row>
    <row r="1127" spans="4:4" x14ac:dyDescent="0.3">
      <c r="D1127" s="37"/>
    </row>
    <row r="1128" spans="4:4" x14ac:dyDescent="0.3">
      <c r="D1128" s="37"/>
    </row>
    <row r="1129" spans="4:4" x14ac:dyDescent="0.3">
      <c r="D1129" s="37"/>
    </row>
    <row r="1130" spans="4:4" x14ac:dyDescent="0.3">
      <c r="D1130" s="37"/>
    </row>
    <row r="1131" spans="4:4" x14ac:dyDescent="0.3">
      <c r="D1131" s="37"/>
    </row>
    <row r="1132" spans="4:4" x14ac:dyDescent="0.3">
      <c r="D1132" s="37"/>
    </row>
    <row r="1133" spans="4:4" x14ac:dyDescent="0.3">
      <c r="D1133" s="37"/>
    </row>
    <row r="1134" spans="4:4" x14ac:dyDescent="0.3">
      <c r="D1134" s="37"/>
    </row>
    <row r="1135" spans="4:4" x14ac:dyDescent="0.3">
      <c r="D1135" s="37"/>
    </row>
    <row r="1136" spans="4:4" x14ac:dyDescent="0.3">
      <c r="D1136" s="37"/>
    </row>
    <row r="1137" spans="4:4" x14ac:dyDescent="0.3">
      <c r="D1137" s="37"/>
    </row>
    <row r="1138" spans="4:4" x14ac:dyDescent="0.3">
      <c r="D1138" s="37"/>
    </row>
    <row r="1139" spans="4:4" x14ac:dyDescent="0.3">
      <c r="D1139" s="37"/>
    </row>
    <row r="1140" spans="4:4" x14ac:dyDescent="0.3">
      <c r="D1140" s="37"/>
    </row>
    <row r="1141" spans="4:4" x14ac:dyDescent="0.3">
      <c r="D1141" s="37"/>
    </row>
    <row r="1142" spans="4:4" x14ac:dyDescent="0.3">
      <c r="D1142" s="37"/>
    </row>
    <row r="1143" spans="4:4" x14ac:dyDescent="0.3">
      <c r="D1143" s="37"/>
    </row>
    <row r="1144" spans="4:4" x14ac:dyDescent="0.3">
      <c r="D1144" s="37"/>
    </row>
    <row r="1145" spans="4:4" x14ac:dyDescent="0.3">
      <c r="D1145" s="37"/>
    </row>
    <row r="1146" spans="4:4" x14ac:dyDescent="0.3">
      <c r="D1146" s="37"/>
    </row>
    <row r="1147" spans="4:4" x14ac:dyDescent="0.3">
      <c r="D1147" s="37"/>
    </row>
    <row r="1148" spans="4:4" x14ac:dyDescent="0.3">
      <c r="D1148" s="37"/>
    </row>
    <row r="1149" spans="4:4" x14ac:dyDescent="0.3">
      <c r="D1149" s="37"/>
    </row>
    <row r="1150" spans="4:4" x14ac:dyDescent="0.3">
      <c r="D1150" s="37"/>
    </row>
    <row r="1151" spans="4:4" x14ac:dyDescent="0.3">
      <c r="D1151" s="37"/>
    </row>
    <row r="1152" spans="4:4" x14ac:dyDescent="0.3">
      <c r="D1152" s="37"/>
    </row>
    <row r="1153" spans="4:4" x14ac:dyDescent="0.3">
      <c r="D1153" s="37"/>
    </row>
    <row r="1154" spans="4:4" x14ac:dyDescent="0.3">
      <c r="D1154" s="37"/>
    </row>
    <row r="1155" spans="4:4" x14ac:dyDescent="0.3">
      <c r="D1155" s="37"/>
    </row>
    <row r="1156" spans="4:4" x14ac:dyDescent="0.3">
      <c r="D1156" s="37"/>
    </row>
    <row r="1157" spans="4:4" x14ac:dyDescent="0.3">
      <c r="D1157" s="37"/>
    </row>
    <row r="1158" spans="4:4" x14ac:dyDescent="0.3">
      <c r="D1158" s="37"/>
    </row>
    <row r="1159" spans="4:4" x14ac:dyDescent="0.3">
      <c r="D1159" s="37"/>
    </row>
    <row r="1160" spans="4:4" x14ac:dyDescent="0.3">
      <c r="D1160" s="37"/>
    </row>
    <row r="1161" spans="4:4" x14ac:dyDescent="0.3">
      <c r="D1161" s="37"/>
    </row>
    <row r="1162" spans="4:4" x14ac:dyDescent="0.3">
      <c r="D1162" s="37"/>
    </row>
    <row r="1163" spans="4:4" x14ac:dyDescent="0.3">
      <c r="D1163" s="37"/>
    </row>
    <row r="1164" spans="4:4" x14ac:dyDescent="0.3">
      <c r="D1164" s="37"/>
    </row>
    <row r="1165" spans="4:4" x14ac:dyDescent="0.3">
      <c r="D1165" s="37"/>
    </row>
    <row r="1166" spans="4:4" x14ac:dyDescent="0.3">
      <c r="D1166" s="37"/>
    </row>
    <row r="1167" spans="4:4" x14ac:dyDescent="0.3">
      <c r="D1167" s="37"/>
    </row>
    <row r="1168" spans="4:4" x14ac:dyDescent="0.3">
      <c r="D1168" s="37"/>
    </row>
    <row r="1169" spans="4:4" x14ac:dyDescent="0.3">
      <c r="D1169" s="37"/>
    </row>
    <row r="1170" spans="4:4" x14ac:dyDescent="0.3">
      <c r="D1170" s="37"/>
    </row>
    <row r="1171" spans="4:4" x14ac:dyDescent="0.3">
      <c r="D1171" s="37"/>
    </row>
    <row r="1172" spans="4:4" x14ac:dyDescent="0.3">
      <c r="D1172" s="37"/>
    </row>
    <row r="1173" spans="4:4" x14ac:dyDescent="0.3">
      <c r="D1173" s="37"/>
    </row>
    <row r="1174" spans="4:4" x14ac:dyDescent="0.3">
      <c r="D1174" s="37"/>
    </row>
    <row r="1175" spans="4:4" x14ac:dyDescent="0.3">
      <c r="D1175" s="37"/>
    </row>
    <row r="1176" spans="4:4" x14ac:dyDescent="0.3">
      <c r="D1176" s="37"/>
    </row>
    <row r="1177" spans="4:4" x14ac:dyDescent="0.3">
      <c r="D1177" s="37"/>
    </row>
    <row r="1178" spans="4:4" x14ac:dyDescent="0.3">
      <c r="D1178" s="37"/>
    </row>
    <row r="1179" spans="4:4" x14ac:dyDescent="0.3">
      <c r="D1179" s="37"/>
    </row>
    <row r="1180" spans="4:4" x14ac:dyDescent="0.3">
      <c r="D1180" s="37"/>
    </row>
    <row r="1181" spans="4:4" x14ac:dyDescent="0.3">
      <c r="D1181" s="37"/>
    </row>
    <row r="1182" spans="4:4" x14ac:dyDescent="0.3">
      <c r="D1182" s="37"/>
    </row>
    <row r="1183" spans="4:4" x14ac:dyDescent="0.3">
      <c r="D1183" s="37"/>
    </row>
    <row r="1184" spans="4:4" x14ac:dyDescent="0.3">
      <c r="D1184" s="37"/>
    </row>
    <row r="1185" spans="4:4" x14ac:dyDescent="0.3">
      <c r="D1185" s="37"/>
    </row>
    <row r="1186" spans="4:4" x14ac:dyDescent="0.3">
      <c r="D1186" s="37"/>
    </row>
    <row r="1187" spans="4:4" x14ac:dyDescent="0.3">
      <c r="D1187" s="37"/>
    </row>
    <row r="1188" spans="4:4" x14ac:dyDescent="0.3">
      <c r="D1188" s="37"/>
    </row>
    <row r="1189" spans="4:4" x14ac:dyDescent="0.3">
      <c r="D1189" s="37"/>
    </row>
    <row r="1190" spans="4:4" x14ac:dyDescent="0.3">
      <c r="D1190" s="37"/>
    </row>
    <row r="1191" spans="4:4" x14ac:dyDescent="0.3">
      <c r="D1191" s="37"/>
    </row>
    <row r="1192" spans="4:4" x14ac:dyDescent="0.3">
      <c r="D1192" s="37"/>
    </row>
    <row r="1193" spans="4:4" x14ac:dyDescent="0.3">
      <c r="D1193" s="37"/>
    </row>
    <row r="1194" spans="4:4" x14ac:dyDescent="0.3">
      <c r="D1194" s="37"/>
    </row>
    <row r="1195" spans="4:4" x14ac:dyDescent="0.3">
      <c r="D1195" s="37"/>
    </row>
    <row r="1196" spans="4:4" x14ac:dyDescent="0.3">
      <c r="D1196" s="37"/>
    </row>
    <row r="1197" spans="4:4" x14ac:dyDescent="0.3">
      <c r="D1197" s="37"/>
    </row>
    <row r="1198" spans="4:4" x14ac:dyDescent="0.3">
      <c r="D1198" s="37"/>
    </row>
    <row r="1199" spans="4:4" x14ac:dyDescent="0.3">
      <c r="D1199" s="37"/>
    </row>
    <row r="1200" spans="4:4" x14ac:dyDescent="0.3">
      <c r="D1200" s="37"/>
    </row>
    <row r="1201" spans="4:4" x14ac:dyDescent="0.3">
      <c r="D1201" s="37"/>
    </row>
    <row r="1202" spans="4:4" x14ac:dyDescent="0.3">
      <c r="D1202" s="37"/>
    </row>
    <row r="1203" spans="4:4" x14ac:dyDescent="0.3">
      <c r="D1203" s="37"/>
    </row>
    <row r="1204" spans="4:4" x14ac:dyDescent="0.3">
      <c r="D1204" s="37"/>
    </row>
    <row r="1205" spans="4:4" x14ac:dyDescent="0.3">
      <c r="D1205" s="37"/>
    </row>
    <row r="1206" spans="4:4" x14ac:dyDescent="0.3">
      <c r="D1206" s="37"/>
    </row>
    <row r="1207" spans="4:4" x14ac:dyDescent="0.3">
      <c r="D1207" s="37"/>
    </row>
    <row r="1208" spans="4:4" x14ac:dyDescent="0.3">
      <c r="D1208" s="37"/>
    </row>
    <row r="1209" spans="4:4" x14ac:dyDescent="0.3">
      <c r="D1209" s="37"/>
    </row>
    <row r="1210" spans="4:4" x14ac:dyDescent="0.3">
      <c r="D1210" s="37"/>
    </row>
    <row r="1211" spans="4:4" x14ac:dyDescent="0.3">
      <c r="D1211" s="37"/>
    </row>
    <row r="1212" spans="4:4" x14ac:dyDescent="0.3">
      <c r="D1212" s="37"/>
    </row>
    <row r="1213" spans="4:4" x14ac:dyDescent="0.3">
      <c r="D1213" s="37"/>
    </row>
    <row r="1214" spans="4:4" x14ac:dyDescent="0.3">
      <c r="D1214" s="37"/>
    </row>
    <row r="1215" spans="4:4" x14ac:dyDescent="0.3">
      <c r="D1215" s="37"/>
    </row>
    <row r="1216" spans="4:4" x14ac:dyDescent="0.3">
      <c r="D1216" s="37"/>
    </row>
    <row r="1217" spans="4:4" x14ac:dyDescent="0.3">
      <c r="D1217" s="37"/>
    </row>
    <row r="1218" spans="4:4" x14ac:dyDescent="0.3">
      <c r="D1218" s="37"/>
    </row>
    <row r="1219" spans="4:4" x14ac:dyDescent="0.3">
      <c r="D1219" s="37"/>
    </row>
    <row r="1220" spans="4:4" x14ac:dyDescent="0.3">
      <c r="D1220" s="37"/>
    </row>
    <row r="1221" spans="4:4" x14ac:dyDescent="0.3">
      <c r="D1221" s="37"/>
    </row>
    <row r="1222" spans="4:4" x14ac:dyDescent="0.3">
      <c r="D1222" s="37"/>
    </row>
    <row r="1223" spans="4:4" x14ac:dyDescent="0.3">
      <c r="D1223" s="37"/>
    </row>
    <row r="1224" spans="4:4" x14ac:dyDescent="0.3">
      <c r="D1224" s="37"/>
    </row>
    <row r="1225" spans="4:4" x14ac:dyDescent="0.3">
      <c r="D1225" s="37"/>
    </row>
    <row r="1226" spans="4:4" x14ac:dyDescent="0.3">
      <c r="D1226" s="37"/>
    </row>
    <row r="1227" spans="4:4" x14ac:dyDescent="0.3">
      <c r="D1227" s="37"/>
    </row>
    <row r="1228" spans="4:4" x14ac:dyDescent="0.3">
      <c r="D1228" s="37"/>
    </row>
    <row r="1229" spans="4:4" x14ac:dyDescent="0.3">
      <c r="D1229" s="37"/>
    </row>
    <row r="1230" spans="4:4" x14ac:dyDescent="0.3">
      <c r="D1230" s="37"/>
    </row>
    <row r="1231" spans="4:4" x14ac:dyDescent="0.3">
      <c r="D1231" s="37"/>
    </row>
    <row r="1232" spans="4:4" x14ac:dyDescent="0.3">
      <c r="D1232" s="37"/>
    </row>
    <row r="1233" spans="4:4" x14ac:dyDescent="0.3">
      <c r="D1233" s="37"/>
    </row>
    <row r="1234" spans="4:4" x14ac:dyDescent="0.3">
      <c r="D1234" s="37"/>
    </row>
    <row r="1235" spans="4:4" x14ac:dyDescent="0.3">
      <c r="D1235" s="37"/>
    </row>
    <row r="1236" spans="4:4" x14ac:dyDescent="0.3">
      <c r="D1236" s="37"/>
    </row>
    <row r="1237" spans="4:4" x14ac:dyDescent="0.3">
      <c r="D1237" s="37"/>
    </row>
    <row r="1238" spans="4:4" x14ac:dyDescent="0.3">
      <c r="D1238" s="37"/>
    </row>
    <row r="1239" spans="4:4" x14ac:dyDescent="0.3">
      <c r="D1239" s="37"/>
    </row>
    <row r="1240" spans="4:4" x14ac:dyDescent="0.3">
      <c r="D1240" s="37"/>
    </row>
    <row r="1241" spans="4:4" x14ac:dyDescent="0.3">
      <c r="D1241" s="37"/>
    </row>
    <row r="1242" spans="4:4" x14ac:dyDescent="0.3">
      <c r="D1242" s="37"/>
    </row>
    <row r="1243" spans="4:4" x14ac:dyDescent="0.3">
      <c r="D1243" s="37"/>
    </row>
    <row r="1244" spans="4:4" x14ac:dyDescent="0.3">
      <c r="D1244" s="37"/>
    </row>
    <row r="1245" spans="4:4" x14ac:dyDescent="0.3">
      <c r="D1245" s="37"/>
    </row>
    <row r="1246" spans="4:4" x14ac:dyDescent="0.3">
      <c r="D1246" s="37"/>
    </row>
    <row r="1247" spans="4:4" x14ac:dyDescent="0.3">
      <c r="D1247" s="37"/>
    </row>
    <row r="1248" spans="4:4" x14ac:dyDescent="0.3">
      <c r="D1248" s="37"/>
    </row>
    <row r="1249" spans="4:4" x14ac:dyDescent="0.3">
      <c r="D1249" s="37"/>
    </row>
    <row r="1250" spans="4:4" x14ac:dyDescent="0.3">
      <c r="D1250" s="37"/>
    </row>
    <row r="1251" spans="4:4" x14ac:dyDescent="0.3">
      <c r="D1251" s="37"/>
    </row>
    <row r="1252" spans="4:4" x14ac:dyDescent="0.3">
      <c r="D1252" s="37"/>
    </row>
    <row r="1253" spans="4:4" x14ac:dyDescent="0.3">
      <c r="D1253" s="37"/>
    </row>
    <row r="1254" spans="4:4" x14ac:dyDescent="0.3">
      <c r="D1254" s="37"/>
    </row>
    <row r="1255" spans="4:4" x14ac:dyDescent="0.3">
      <c r="D1255" s="37"/>
    </row>
    <row r="1256" spans="4:4" x14ac:dyDescent="0.3">
      <c r="D1256" s="37"/>
    </row>
    <row r="1257" spans="4:4" x14ac:dyDescent="0.3">
      <c r="D1257" s="37"/>
    </row>
    <row r="1258" spans="4:4" x14ac:dyDescent="0.3">
      <c r="D1258" s="37"/>
    </row>
    <row r="1259" spans="4:4" x14ac:dyDescent="0.3">
      <c r="D1259" s="37"/>
    </row>
    <row r="1260" spans="4:4" x14ac:dyDescent="0.3">
      <c r="D1260" s="37"/>
    </row>
    <row r="1261" spans="4:4" x14ac:dyDescent="0.3">
      <c r="D1261" s="37"/>
    </row>
    <row r="1262" spans="4:4" x14ac:dyDescent="0.3">
      <c r="D1262" s="37"/>
    </row>
    <row r="1263" spans="4:4" x14ac:dyDescent="0.3">
      <c r="D1263" s="37"/>
    </row>
    <row r="1264" spans="4:4" x14ac:dyDescent="0.3">
      <c r="D1264" s="37"/>
    </row>
    <row r="1265" spans="4:4" x14ac:dyDescent="0.3">
      <c r="D1265" s="37"/>
    </row>
    <row r="1266" spans="4:4" x14ac:dyDescent="0.3">
      <c r="D1266" s="37"/>
    </row>
    <row r="1267" spans="4:4" x14ac:dyDescent="0.3">
      <c r="D1267" s="37"/>
    </row>
    <row r="1268" spans="4:4" x14ac:dyDescent="0.3">
      <c r="D1268" s="37"/>
    </row>
    <row r="1269" spans="4:4" x14ac:dyDescent="0.3">
      <c r="D1269" s="37"/>
    </row>
    <row r="1270" spans="4:4" x14ac:dyDescent="0.3">
      <c r="D1270" s="37"/>
    </row>
    <row r="1271" spans="4:4" x14ac:dyDescent="0.3">
      <c r="D1271" s="37"/>
    </row>
    <row r="1272" spans="4:4" x14ac:dyDescent="0.3">
      <c r="D1272" s="37"/>
    </row>
    <row r="1273" spans="4:4" x14ac:dyDescent="0.3">
      <c r="D1273" s="37"/>
    </row>
    <row r="1274" spans="4:4" x14ac:dyDescent="0.3">
      <c r="D1274" s="37"/>
    </row>
    <row r="1275" spans="4:4" x14ac:dyDescent="0.3">
      <c r="D1275" s="37"/>
    </row>
    <row r="1276" spans="4:4" x14ac:dyDescent="0.3">
      <c r="D1276" s="37"/>
    </row>
    <row r="1277" spans="4:4" x14ac:dyDescent="0.3">
      <c r="D1277" s="37"/>
    </row>
    <row r="1278" spans="4:4" x14ac:dyDescent="0.3">
      <c r="D1278" s="37"/>
    </row>
    <row r="1279" spans="4:4" x14ac:dyDescent="0.3">
      <c r="D1279" s="37"/>
    </row>
    <row r="1280" spans="4:4" x14ac:dyDescent="0.3">
      <c r="D1280" s="37"/>
    </row>
    <row r="1281" spans="4:4" x14ac:dyDescent="0.3">
      <c r="D1281" s="37"/>
    </row>
    <row r="1282" spans="4:4" x14ac:dyDescent="0.3">
      <c r="D1282" s="37"/>
    </row>
    <row r="1283" spans="4:4" x14ac:dyDescent="0.3">
      <c r="D1283" s="37"/>
    </row>
    <row r="1284" spans="4:4" x14ac:dyDescent="0.3">
      <c r="D1284" s="37"/>
    </row>
    <row r="1285" spans="4:4" x14ac:dyDescent="0.3">
      <c r="D1285" s="37"/>
    </row>
    <row r="1286" spans="4:4" x14ac:dyDescent="0.3">
      <c r="D1286" s="37"/>
    </row>
    <row r="1287" spans="4:4" x14ac:dyDescent="0.3">
      <c r="D1287" s="37"/>
    </row>
    <row r="1288" spans="4:4" x14ac:dyDescent="0.3">
      <c r="D1288" s="37"/>
    </row>
    <row r="1289" spans="4:4" x14ac:dyDescent="0.3">
      <c r="D1289" s="37"/>
    </row>
    <row r="1290" spans="4:4" x14ac:dyDescent="0.3">
      <c r="D1290" s="37"/>
    </row>
    <row r="1291" spans="4:4" x14ac:dyDescent="0.3">
      <c r="D1291" s="37"/>
    </row>
    <row r="1292" spans="4:4" x14ac:dyDescent="0.3">
      <c r="D1292" s="37"/>
    </row>
    <row r="1293" spans="4:4" x14ac:dyDescent="0.3">
      <c r="D1293" s="37"/>
    </row>
    <row r="1294" spans="4:4" x14ac:dyDescent="0.3">
      <c r="D1294" s="37"/>
    </row>
    <row r="1295" spans="4:4" x14ac:dyDescent="0.3">
      <c r="D1295" s="37"/>
    </row>
    <row r="1296" spans="4:4" x14ac:dyDescent="0.3">
      <c r="D1296" s="37"/>
    </row>
    <row r="1297" spans="4:4" x14ac:dyDescent="0.3">
      <c r="D1297" s="37"/>
    </row>
    <row r="1298" spans="4:4" x14ac:dyDescent="0.3">
      <c r="D1298" s="37"/>
    </row>
    <row r="1299" spans="4:4" x14ac:dyDescent="0.3">
      <c r="D1299" s="37"/>
    </row>
    <row r="1300" spans="4:4" x14ac:dyDescent="0.3">
      <c r="D1300" s="37"/>
    </row>
    <row r="1301" spans="4:4" x14ac:dyDescent="0.3">
      <c r="D1301" s="37"/>
    </row>
    <row r="1302" spans="4:4" x14ac:dyDescent="0.3">
      <c r="D1302" s="37"/>
    </row>
    <row r="1303" spans="4:4" x14ac:dyDescent="0.3">
      <c r="D1303" s="37"/>
    </row>
    <row r="1304" spans="4:4" x14ac:dyDescent="0.3">
      <c r="D1304" s="37"/>
    </row>
    <row r="1305" spans="4:4" x14ac:dyDescent="0.3">
      <c r="D1305" s="37"/>
    </row>
    <row r="1306" spans="4:4" x14ac:dyDescent="0.3">
      <c r="D1306" s="37"/>
    </row>
    <row r="1307" spans="4:4" x14ac:dyDescent="0.3">
      <c r="D1307" s="37"/>
    </row>
    <row r="1308" spans="4:4" x14ac:dyDescent="0.3">
      <c r="D1308" s="37"/>
    </row>
    <row r="1309" spans="4:4" x14ac:dyDescent="0.3">
      <c r="D1309" s="37"/>
    </row>
    <row r="1310" spans="4:4" x14ac:dyDescent="0.3">
      <c r="D1310" s="37"/>
    </row>
    <row r="1311" spans="4:4" x14ac:dyDescent="0.3">
      <c r="D1311" s="37"/>
    </row>
    <row r="1312" spans="4:4" x14ac:dyDescent="0.3">
      <c r="D1312" s="37"/>
    </row>
    <row r="1313" spans="4:4" x14ac:dyDescent="0.3">
      <c r="D1313" s="37"/>
    </row>
    <row r="1314" spans="4:4" x14ac:dyDescent="0.3">
      <c r="D1314" s="37"/>
    </row>
    <row r="1315" spans="4:4" x14ac:dyDescent="0.3">
      <c r="D1315" s="37"/>
    </row>
    <row r="1316" spans="4:4" x14ac:dyDescent="0.3">
      <c r="D1316" s="37"/>
    </row>
    <row r="1317" spans="4:4" x14ac:dyDescent="0.3">
      <c r="D1317" s="37"/>
    </row>
    <row r="1318" spans="4:4" x14ac:dyDescent="0.3">
      <c r="D1318" s="37"/>
    </row>
    <row r="1319" spans="4:4" x14ac:dyDescent="0.3">
      <c r="D1319" s="37"/>
    </row>
    <row r="1320" spans="4:4" x14ac:dyDescent="0.3">
      <c r="D1320" s="37"/>
    </row>
    <row r="1321" spans="4:4" x14ac:dyDescent="0.3">
      <c r="D1321" s="37"/>
    </row>
    <row r="1322" spans="4:4" x14ac:dyDescent="0.3">
      <c r="D1322" s="37"/>
    </row>
    <row r="1323" spans="4:4" x14ac:dyDescent="0.3">
      <c r="D1323" s="37"/>
    </row>
    <row r="1324" spans="4:4" x14ac:dyDescent="0.3">
      <c r="D1324" s="37"/>
    </row>
    <row r="1325" spans="4:4" x14ac:dyDescent="0.3">
      <c r="D1325" s="37"/>
    </row>
    <row r="1326" spans="4:4" x14ac:dyDescent="0.3">
      <c r="D1326" s="37"/>
    </row>
    <row r="1327" spans="4:4" x14ac:dyDescent="0.3">
      <c r="D1327" s="37"/>
    </row>
    <row r="1328" spans="4:4" x14ac:dyDescent="0.3">
      <c r="D1328" s="37"/>
    </row>
    <row r="1329" spans="4:4" x14ac:dyDescent="0.3">
      <c r="D1329" s="37"/>
    </row>
    <row r="1330" spans="4:4" x14ac:dyDescent="0.3">
      <c r="D1330" s="37"/>
    </row>
    <row r="1331" spans="4:4" x14ac:dyDescent="0.3">
      <c r="D1331" s="37"/>
    </row>
    <row r="1332" spans="4:4" x14ac:dyDescent="0.3">
      <c r="D1332" s="37"/>
    </row>
    <row r="1333" spans="4:4" x14ac:dyDescent="0.3">
      <c r="D1333" s="37"/>
    </row>
    <row r="1334" spans="4:4" x14ac:dyDescent="0.3">
      <c r="D1334" s="37"/>
    </row>
    <row r="1335" spans="4:4" x14ac:dyDescent="0.3">
      <c r="D1335" s="37"/>
    </row>
    <row r="1336" spans="4:4" x14ac:dyDescent="0.3">
      <c r="D1336" s="37"/>
    </row>
    <row r="1337" spans="4:4" x14ac:dyDescent="0.3">
      <c r="D1337" s="37"/>
    </row>
    <row r="1338" spans="4:4" x14ac:dyDescent="0.3">
      <c r="D1338" s="37"/>
    </row>
    <row r="1339" spans="4:4" x14ac:dyDescent="0.3">
      <c r="D1339" s="37"/>
    </row>
    <row r="1340" spans="4:4" x14ac:dyDescent="0.3">
      <c r="D1340" s="37"/>
    </row>
    <row r="1341" spans="4:4" x14ac:dyDescent="0.3">
      <c r="D1341" s="37"/>
    </row>
    <row r="1342" spans="4:4" x14ac:dyDescent="0.3">
      <c r="D1342" s="37"/>
    </row>
    <row r="1343" spans="4:4" x14ac:dyDescent="0.3">
      <c r="D1343" s="37"/>
    </row>
    <row r="1344" spans="4:4" x14ac:dyDescent="0.3">
      <c r="D1344" s="37"/>
    </row>
    <row r="1345" spans="4:4" x14ac:dyDescent="0.3">
      <c r="D1345" s="37"/>
    </row>
    <row r="1346" spans="4:4" x14ac:dyDescent="0.3">
      <c r="D1346" s="37"/>
    </row>
    <row r="1347" spans="4:4" x14ac:dyDescent="0.3">
      <c r="D1347" s="37"/>
    </row>
    <row r="1348" spans="4:4" x14ac:dyDescent="0.3">
      <c r="D1348" s="37"/>
    </row>
    <row r="1349" spans="4:4" x14ac:dyDescent="0.3">
      <c r="D1349" s="37"/>
    </row>
    <row r="1350" spans="4:4" x14ac:dyDescent="0.3">
      <c r="D1350" s="37"/>
    </row>
    <row r="1351" spans="4:4" x14ac:dyDescent="0.3">
      <c r="D1351" s="37"/>
    </row>
    <row r="1352" spans="4:4" x14ac:dyDescent="0.3">
      <c r="D1352" s="37"/>
    </row>
    <row r="1353" spans="4:4" x14ac:dyDescent="0.3">
      <c r="D1353" s="37"/>
    </row>
    <row r="1354" spans="4:4" x14ac:dyDescent="0.3">
      <c r="D1354" s="37"/>
    </row>
    <row r="1355" spans="4:4" x14ac:dyDescent="0.3">
      <c r="D1355" s="37"/>
    </row>
    <row r="1356" spans="4:4" x14ac:dyDescent="0.3">
      <c r="D1356" s="37"/>
    </row>
    <row r="1357" spans="4:4" x14ac:dyDescent="0.3">
      <c r="D1357" s="37"/>
    </row>
    <row r="1358" spans="4:4" x14ac:dyDescent="0.3">
      <c r="D1358" s="37"/>
    </row>
    <row r="1359" spans="4:4" x14ac:dyDescent="0.3">
      <c r="D1359" s="37"/>
    </row>
    <row r="1360" spans="4:4" x14ac:dyDescent="0.3">
      <c r="D1360" s="37"/>
    </row>
    <row r="1361" spans="4:4" x14ac:dyDescent="0.3">
      <c r="D1361" s="37"/>
    </row>
    <row r="1362" spans="4:4" x14ac:dyDescent="0.3">
      <c r="D1362" s="37"/>
    </row>
    <row r="1363" spans="4:4" x14ac:dyDescent="0.3">
      <c r="D1363" s="37"/>
    </row>
    <row r="1364" spans="4:4" x14ac:dyDescent="0.3">
      <c r="D1364" s="37"/>
    </row>
    <row r="1365" spans="4:4" x14ac:dyDescent="0.3">
      <c r="D1365" s="37"/>
    </row>
    <row r="1366" spans="4:4" x14ac:dyDescent="0.3">
      <c r="D1366" s="37"/>
    </row>
    <row r="1367" spans="4:4" x14ac:dyDescent="0.3">
      <c r="D1367" s="37"/>
    </row>
    <row r="1368" spans="4:4" x14ac:dyDescent="0.3">
      <c r="D1368" s="37"/>
    </row>
    <row r="1369" spans="4:4" x14ac:dyDescent="0.3">
      <c r="D1369" s="37"/>
    </row>
    <row r="1370" spans="4:4" x14ac:dyDescent="0.3">
      <c r="D1370" s="37"/>
    </row>
    <row r="1371" spans="4:4" x14ac:dyDescent="0.3">
      <c r="D1371" s="37"/>
    </row>
    <row r="1372" spans="4:4" x14ac:dyDescent="0.3">
      <c r="D1372" s="37"/>
    </row>
    <row r="1373" spans="4:4" x14ac:dyDescent="0.3">
      <c r="D1373" s="37"/>
    </row>
    <row r="1374" spans="4:4" x14ac:dyDescent="0.3">
      <c r="D1374" s="37"/>
    </row>
    <row r="1375" spans="4:4" x14ac:dyDescent="0.3">
      <c r="D1375" s="37"/>
    </row>
    <row r="1376" spans="4:4" x14ac:dyDescent="0.3">
      <c r="D1376" s="37"/>
    </row>
    <row r="1377" spans="4:4" x14ac:dyDescent="0.3">
      <c r="D1377" s="37"/>
    </row>
    <row r="1378" spans="4:4" x14ac:dyDescent="0.3">
      <c r="D1378" s="37"/>
    </row>
    <row r="1379" spans="4:4" x14ac:dyDescent="0.3">
      <c r="D1379" s="37"/>
    </row>
    <row r="1380" spans="4:4" x14ac:dyDescent="0.3">
      <c r="D1380" s="37"/>
    </row>
    <row r="1381" spans="4:4" x14ac:dyDescent="0.3">
      <c r="D1381" s="37"/>
    </row>
    <row r="1382" spans="4:4" x14ac:dyDescent="0.3">
      <c r="D1382" s="37"/>
    </row>
    <row r="1383" spans="4:4" x14ac:dyDescent="0.3">
      <c r="D1383" s="37"/>
    </row>
    <row r="1384" spans="4:4" x14ac:dyDescent="0.3">
      <c r="D1384" s="37"/>
    </row>
    <row r="1385" spans="4:4" x14ac:dyDescent="0.3">
      <c r="D1385" s="37"/>
    </row>
    <row r="1386" spans="4:4" x14ac:dyDescent="0.3">
      <c r="D1386" s="37"/>
    </row>
    <row r="1387" spans="4:4" x14ac:dyDescent="0.3">
      <c r="D1387" s="37"/>
    </row>
    <row r="1388" spans="4:4" x14ac:dyDescent="0.3">
      <c r="D1388" s="37"/>
    </row>
    <row r="1389" spans="4:4" x14ac:dyDescent="0.3">
      <c r="D1389" s="37"/>
    </row>
    <row r="1390" spans="4:4" x14ac:dyDescent="0.3">
      <c r="D1390" s="37"/>
    </row>
    <row r="1391" spans="4:4" x14ac:dyDescent="0.3">
      <c r="D1391" s="37"/>
    </row>
    <row r="1392" spans="4:4" x14ac:dyDescent="0.3">
      <c r="D1392" s="37"/>
    </row>
    <row r="1393" spans="4:4" x14ac:dyDescent="0.3">
      <c r="D1393" s="37"/>
    </row>
    <row r="1394" spans="4:4" x14ac:dyDescent="0.3">
      <c r="D1394" s="37"/>
    </row>
    <row r="1395" spans="4:4" x14ac:dyDescent="0.3">
      <c r="D1395" s="37"/>
    </row>
    <row r="1396" spans="4:4" x14ac:dyDescent="0.3">
      <c r="D1396" s="37"/>
    </row>
    <row r="1397" spans="4:4" x14ac:dyDescent="0.3">
      <c r="D1397" s="37"/>
    </row>
    <row r="1398" spans="4:4" x14ac:dyDescent="0.3">
      <c r="D1398" s="37"/>
    </row>
    <row r="1399" spans="4:4" x14ac:dyDescent="0.3">
      <c r="D1399" s="37"/>
    </row>
    <row r="1400" spans="4:4" x14ac:dyDescent="0.3">
      <c r="D1400" s="37"/>
    </row>
    <row r="1401" spans="4:4" x14ac:dyDescent="0.3">
      <c r="D1401" s="37"/>
    </row>
    <row r="1402" spans="4:4" x14ac:dyDescent="0.3">
      <c r="D1402" s="37"/>
    </row>
    <row r="1403" spans="4:4" x14ac:dyDescent="0.3">
      <c r="D1403" s="37"/>
    </row>
    <row r="1404" spans="4:4" x14ac:dyDescent="0.3">
      <c r="D1404" s="37"/>
    </row>
    <row r="1405" spans="4:4" x14ac:dyDescent="0.3">
      <c r="D1405" s="37"/>
    </row>
    <row r="1406" spans="4:4" x14ac:dyDescent="0.3">
      <c r="D1406" s="37"/>
    </row>
    <row r="1407" spans="4:4" x14ac:dyDescent="0.3">
      <c r="D1407" s="37"/>
    </row>
    <row r="1408" spans="4:4" x14ac:dyDescent="0.3">
      <c r="D1408" s="37"/>
    </row>
    <row r="1409" spans="4:4" x14ac:dyDescent="0.3">
      <c r="D1409" s="37"/>
    </row>
    <row r="1410" spans="4:4" x14ac:dyDescent="0.3">
      <c r="D1410" s="37"/>
    </row>
    <row r="1411" spans="4:4" x14ac:dyDescent="0.3">
      <c r="D1411" s="37"/>
    </row>
    <row r="1412" spans="4:4" x14ac:dyDescent="0.3">
      <c r="D1412" s="37"/>
    </row>
    <row r="1413" spans="4:4" x14ac:dyDescent="0.3">
      <c r="D1413" s="37"/>
    </row>
    <row r="1414" spans="4:4" x14ac:dyDescent="0.3">
      <c r="D1414" s="37"/>
    </row>
    <row r="1415" spans="4:4" x14ac:dyDescent="0.3">
      <c r="D1415" s="37"/>
    </row>
    <row r="1416" spans="4:4" x14ac:dyDescent="0.3">
      <c r="D1416" s="37"/>
    </row>
    <row r="1417" spans="4:4" x14ac:dyDescent="0.3">
      <c r="D1417" s="37"/>
    </row>
    <row r="1418" spans="4:4" x14ac:dyDescent="0.3">
      <c r="D1418" s="37"/>
    </row>
    <row r="1419" spans="4:4" x14ac:dyDescent="0.3">
      <c r="D1419" s="37"/>
    </row>
    <row r="1420" spans="4:4" x14ac:dyDescent="0.3">
      <c r="D1420" s="37"/>
    </row>
    <row r="1421" spans="4:4" x14ac:dyDescent="0.3">
      <c r="D1421" s="37"/>
    </row>
    <row r="1422" spans="4:4" x14ac:dyDescent="0.3">
      <c r="D1422" s="37"/>
    </row>
    <row r="1423" spans="4:4" x14ac:dyDescent="0.3">
      <c r="D1423" s="37"/>
    </row>
    <row r="1424" spans="4:4" x14ac:dyDescent="0.3">
      <c r="D1424" s="37"/>
    </row>
    <row r="1425" spans="4:4" x14ac:dyDescent="0.3">
      <c r="D1425" s="37"/>
    </row>
    <row r="1426" spans="4:4" x14ac:dyDescent="0.3">
      <c r="D1426" s="37"/>
    </row>
    <row r="1427" spans="4:4" x14ac:dyDescent="0.3">
      <c r="D1427" s="37"/>
    </row>
    <row r="1428" spans="4:4" x14ac:dyDescent="0.3">
      <c r="D1428" s="37"/>
    </row>
    <row r="1429" spans="4:4" x14ac:dyDescent="0.3">
      <c r="D1429" s="37"/>
    </row>
    <row r="1430" spans="4:4" x14ac:dyDescent="0.3">
      <c r="D1430" s="37"/>
    </row>
    <row r="1431" spans="4:4" x14ac:dyDescent="0.3">
      <c r="D1431" s="37"/>
    </row>
    <row r="1432" spans="4:4" x14ac:dyDescent="0.3">
      <c r="D1432" s="37"/>
    </row>
    <row r="1433" spans="4:4" x14ac:dyDescent="0.3">
      <c r="D1433" s="37"/>
    </row>
    <row r="1434" spans="4:4" x14ac:dyDescent="0.3">
      <c r="D1434" s="37"/>
    </row>
    <row r="1435" spans="4:4" x14ac:dyDescent="0.3">
      <c r="D1435" s="37"/>
    </row>
    <row r="1436" spans="4:4" x14ac:dyDescent="0.3">
      <c r="D1436" s="37"/>
    </row>
    <row r="1437" spans="4:4" x14ac:dyDescent="0.3">
      <c r="D1437" s="37"/>
    </row>
    <row r="1438" spans="4:4" x14ac:dyDescent="0.3">
      <c r="D1438" s="37"/>
    </row>
    <row r="1439" spans="4:4" x14ac:dyDescent="0.3">
      <c r="D1439" s="37"/>
    </row>
    <row r="1440" spans="4:4" x14ac:dyDescent="0.3">
      <c r="D1440" s="37"/>
    </row>
    <row r="1441" spans="4:4" x14ac:dyDescent="0.3">
      <c r="D1441" s="37"/>
    </row>
    <row r="1442" spans="4:4" x14ac:dyDescent="0.3">
      <c r="D1442" s="37"/>
    </row>
    <row r="1443" spans="4:4" x14ac:dyDescent="0.3">
      <c r="D1443" s="37"/>
    </row>
    <row r="1444" spans="4:4" x14ac:dyDescent="0.3">
      <c r="D1444" s="37"/>
    </row>
    <row r="1445" spans="4:4" x14ac:dyDescent="0.3">
      <c r="D1445" s="37"/>
    </row>
    <row r="1446" spans="4:4" x14ac:dyDescent="0.3">
      <c r="D1446" s="37"/>
    </row>
    <row r="1447" spans="4:4" x14ac:dyDescent="0.3">
      <c r="D1447" s="37"/>
    </row>
    <row r="1448" spans="4:4" x14ac:dyDescent="0.3">
      <c r="D1448" s="37"/>
    </row>
    <row r="1449" spans="4:4" x14ac:dyDescent="0.3">
      <c r="D1449" s="37"/>
    </row>
    <row r="1450" spans="4:4" x14ac:dyDescent="0.3">
      <c r="D1450" s="37"/>
    </row>
    <row r="1451" spans="4:4" x14ac:dyDescent="0.3">
      <c r="D1451" s="37"/>
    </row>
    <row r="1452" spans="4:4" x14ac:dyDescent="0.3">
      <c r="D1452" s="37"/>
    </row>
    <row r="1453" spans="4:4" x14ac:dyDescent="0.3">
      <c r="D1453" s="37"/>
    </row>
    <row r="1454" spans="4:4" x14ac:dyDescent="0.3">
      <c r="D1454" s="37"/>
    </row>
    <row r="1455" spans="4:4" x14ac:dyDescent="0.3">
      <c r="D1455" s="37"/>
    </row>
    <row r="1456" spans="4:4" x14ac:dyDescent="0.3">
      <c r="D1456" s="37"/>
    </row>
    <row r="1457" spans="4:4" x14ac:dyDescent="0.3">
      <c r="D1457" s="37"/>
    </row>
    <row r="1458" spans="4:4" x14ac:dyDescent="0.3">
      <c r="D1458" s="37"/>
    </row>
    <row r="1459" spans="4:4" x14ac:dyDescent="0.3">
      <c r="D1459" s="37"/>
    </row>
    <row r="1460" spans="4:4" x14ac:dyDescent="0.3">
      <c r="D1460" s="37"/>
    </row>
    <row r="1461" spans="4:4" x14ac:dyDescent="0.3">
      <c r="D1461" s="37"/>
    </row>
    <row r="1462" spans="4:4" x14ac:dyDescent="0.3">
      <c r="D1462" s="37"/>
    </row>
    <row r="1463" spans="4:4" x14ac:dyDescent="0.3">
      <c r="D1463" s="37"/>
    </row>
    <row r="1464" spans="4:4" x14ac:dyDescent="0.3">
      <c r="D1464" s="37"/>
    </row>
    <row r="1465" spans="4:4" x14ac:dyDescent="0.3">
      <c r="D1465" s="37"/>
    </row>
    <row r="1466" spans="4:4" x14ac:dyDescent="0.3">
      <c r="D1466" s="37"/>
    </row>
    <row r="1467" spans="4:4" x14ac:dyDescent="0.3">
      <c r="D1467" s="37"/>
    </row>
    <row r="1468" spans="4:4" x14ac:dyDescent="0.3">
      <c r="D1468" s="37"/>
    </row>
    <row r="1469" spans="4:4" x14ac:dyDescent="0.3">
      <c r="D1469" s="37"/>
    </row>
    <row r="1470" spans="4:4" x14ac:dyDescent="0.3">
      <c r="D1470" s="37"/>
    </row>
    <row r="1471" spans="4:4" x14ac:dyDescent="0.3">
      <c r="D1471" s="37"/>
    </row>
    <row r="1472" spans="4:4" x14ac:dyDescent="0.3">
      <c r="D1472" s="37"/>
    </row>
    <row r="1473" spans="4:4" x14ac:dyDescent="0.3">
      <c r="D1473" s="37"/>
    </row>
    <row r="1474" spans="4:4" x14ac:dyDescent="0.3">
      <c r="D1474" s="37"/>
    </row>
    <row r="1475" spans="4:4" x14ac:dyDescent="0.3">
      <c r="D1475" s="37"/>
    </row>
    <row r="1476" spans="4:4" x14ac:dyDescent="0.3">
      <c r="D1476" s="37"/>
    </row>
    <row r="1477" spans="4:4" x14ac:dyDescent="0.3">
      <c r="D1477" s="37"/>
    </row>
    <row r="1478" spans="4:4" x14ac:dyDescent="0.3">
      <c r="D1478" s="37"/>
    </row>
    <row r="1479" spans="4:4" x14ac:dyDescent="0.3">
      <c r="D1479" s="37"/>
    </row>
    <row r="1480" spans="4:4" x14ac:dyDescent="0.3">
      <c r="D1480" s="37"/>
    </row>
    <row r="1481" spans="4:4" x14ac:dyDescent="0.3">
      <c r="D1481" s="37"/>
    </row>
    <row r="1482" spans="4:4" x14ac:dyDescent="0.3">
      <c r="D1482" s="37"/>
    </row>
    <row r="1483" spans="4:4" x14ac:dyDescent="0.3">
      <c r="D1483" s="37"/>
    </row>
    <row r="1484" spans="4:4" x14ac:dyDescent="0.3">
      <c r="D1484" s="37"/>
    </row>
    <row r="1485" spans="4:4" x14ac:dyDescent="0.3">
      <c r="D1485" s="37"/>
    </row>
    <row r="1486" spans="4:4" x14ac:dyDescent="0.3">
      <c r="D1486" s="37"/>
    </row>
    <row r="1487" spans="4:4" x14ac:dyDescent="0.3">
      <c r="D1487" s="37"/>
    </row>
    <row r="1488" spans="4:4" x14ac:dyDescent="0.3">
      <c r="D1488" s="37"/>
    </row>
    <row r="1489" spans="4:4" x14ac:dyDescent="0.3">
      <c r="D1489" s="37"/>
    </row>
    <row r="1490" spans="4:4" x14ac:dyDescent="0.3">
      <c r="D1490" s="37"/>
    </row>
    <row r="1491" spans="4:4" x14ac:dyDescent="0.3">
      <c r="D1491" s="37"/>
    </row>
    <row r="1492" spans="4:4" x14ac:dyDescent="0.3">
      <c r="D1492" s="37"/>
    </row>
    <row r="1493" spans="4:4" x14ac:dyDescent="0.3">
      <c r="D1493" s="37"/>
    </row>
    <row r="1494" spans="4:4" x14ac:dyDescent="0.3">
      <c r="D1494" s="37"/>
    </row>
    <row r="1495" spans="4:4" x14ac:dyDescent="0.3">
      <c r="D1495" s="37"/>
    </row>
    <row r="1496" spans="4:4" x14ac:dyDescent="0.3">
      <c r="D1496" s="37"/>
    </row>
    <row r="1497" spans="4:4" x14ac:dyDescent="0.3">
      <c r="D1497" s="37"/>
    </row>
    <row r="1498" spans="4:4" x14ac:dyDescent="0.3">
      <c r="D1498" s="37"/>
    </row>
    <row r="1499" spans="4:4" x14ac:dyDescent="0.3">
      <c r="D1499" s="37"/>
    </row>
    <row r="1500" spans="4:4" x14ac:dyDescent="0.3">
      <c r="D1500" s="37"/>
    </row>
    <row r="1501" spans="4:4" x14ac:dyDescent="0.3">
      <c r="D1501" s="37"/>
    </row>
    <row r="1502" spans="4:4" x14ac:dyDescent="0.3">
      <c r="D1502" s="37"/>
    </row>
    <row r="1503" spans="4:4" x14ac:dyDescent="0.3">
      <c r="D1503" s="37"/>
    </row>
    <row r="1504" spans="4:4" x14ac:dyDescent="0.3">
      <c r="D1504" s="37"/>
    </row>
    <row r="1505" spans="4:4" x14ac:dyDescent="0.3">
      <c r="D1505" s="37"/>
    </row>
    <row r="1506" spans="4:4" x14ac:dyDescent="0.3">
      <c r="D1506" s="37"/>
    </row>
    <row r="1507" spans="4:4" x14ac:dyDescent="0.3">
      <c r="D1507" s="37"/>
    </row>
    <row r="1508" spans="4:4" x14ac:dyDescent="0.3">
      <c r="D1508" s="37"/>
    </row>
    <row r="1509" spans="4:4" x14ac:dyDescent="0.3">
      <c r="D1509" s="37"/>
    </row>
    <row r="1510" spans="4:4" x14ac:dyDescent="0.3">
      <c r="D1510" s="37"/>
    </row>
    <row r="1511" spans="4:4" x14ac:dyDescent="0.3">
      <c r="D1511" s="37"/>
    </row>
    <row r="1512" spans="4:4" x14ac:dyDescent="0.3">
      <c r="D1512" s="37"/>
    </row>
    <row r="1513" spans="4:4" x14ac:dyDescent="0.3">
      <c r="D1513" s="37"/>
    </row>
    <row r="1514" spans="4:4" x14ac:dyDescent="0.3">
      <c r="D1514" s="37"/>
    </row>
    <row r="1515" spans="4:4" x14ac:dyDescent="0.3">
      <c r="D1515" s="37"/>
    </row>
    <row r="1516" spans="4:4" x14ac:dyDescent="0.3">
      <c r="D1516" s="37"/>
    </row>
    <row r="1517" spans="4:4" x14ac:dyDescent="0.3">
      <c r="D1517" s="37"/>
    </row>
    <row r="1518" spans="4:4" x14ac:dyDescent="0.3">
      <c r="D1518" s="37"/>
    </row>
    <row r="1519" spans="4:4" x14ac:dyDescent="0.3">
      <c r="D1519" s="37"/>
    </row>
    <row r="1520" spans="4:4" x14ac:dyDescent="0.3">
      <c r="D1520" s="37"/>
    </row>
    <row r="1521" spans="4:4" x14ac:dyDescent="0.3">
      <c r="D1521" s="37"/>
    </row>
    <row r="1522" spans="4:4" x14ac:dyDescent="0.3">
      <c r="D1522" s="37"/>
    </row>
    <row r="1523" spans="4:4" x14ac:dyDescent="0.3">
      <c r="D1523" s="37"/>
    </row>
    <row r="1524" spans="4:4" x14ac:dyDescent="0.3">
      <c r="D1524" s="37"/>
    </row>
    <row r="1525" spans="4:4" x14ac:dyDescent="0.3">
      <c r="D1525" s="37"/>
    </row>
    <row r="1526" spans="4:4" x14ac:dyDescent="0.3">
      <c r="D1526" s="37"/>
    </row>
    <row r="1527" spans="4:4" x14ac:dyDescent="0.3">
      <c r="D1527" s="37"/>
    </row>
    <row r="1528" spans="4:4" x14ac:dyDescent="0.3">
      <c r="D1528" s="37"/>
    </row>
    <row r="1529" spans="4:4" x14ac:dyDescent="0.3">
      <c r="D1529" s="37"/>
    </row>
    <row r="1530" spans="4:4" x14ac:dyDescent="0.3">
      <c r="D1530" s="37"/>
    </row>
    <row r="1531" spans="4:4" x14ac:dyDescent="0.3">
      <c r="D1531" s="37"/>
    </row>
    <row r="1532" spans="4:4" x14ac:dyDescent="0.3">
      <c r="D1532" s="37"/>
    </row>
    <row r="1533" spans="4:4" x14ac:dyDescent="0.3">
      <c r="D1533" s="37"/>
    </row>
    <row r="1534" spans="4:4" x14ac:dyDescent="0.3">
      <c r="D1534" s="37"/>
    </row>
    <row r="1535" spans="4:4" x14ac:dyDescent="0.3">
      <c r="D1535" s="37"/>
    </row>
    <row r="1536" spans="4:4" x14ac:dyDescent="0.3">
      <c r="D1536" s="37"/>
    </row>
    <row r="1537" spans="4:4" x14ac:dyDescent="0.3">
      <c r="D1537" s="37"/>
    </row>
    <row r="1538" spans="4:4" x14ac:dyDescent="0.3">
      <c r="D1538" s="37"/>
    </row>
    <row r="1539" spans="4:4" x14ac:dyDescent="0.3">
      <c r="D1539" s="37"/>
    </row>
    <row r="1540" spans="4:4" x14ac:dyDescent="0.3">
      <c r="D1540" s="37"/>
    </row>
    <row r="1541" spans="4:4" x14ac:dyDescent="0.3">
      <c r="D1541" s="37"/>
    </row>
    <row r="1542" spans="4:4" x14ac:dyDescent="0.3">
      <c r="D1542" s="37"/>
    </row>
    <row r="1543" spans="4:4" x14ac:dyDescent="0.3">
      <c r="D1543" s="37"/>
    </row>
    <row r="1544" spans="4:4" x14ac:dyDescent="0.3">
      <c r="D1544" s="37"/>
    </row>
    <row r="1545" spans="4:4" x14ac:dyDescent="0.3">
      <c r="D1545" s="37"/>
    </row>
    <row r="1546" spans="4:4" x14ac:dyDescent="0.3">
      <c r="D1546" s="37"/>
    </row>
    <row r="1547" spans="4:4" x14ac:dyDescent="0.3">
      <c r="D1547" s="37"/>
    </row>
    <row r="1548" spans="4:4" x14ac:dyDescent="0.3">
      <c r="D1548" s="37"/>
    </row>
    <row r="1549" spans="4:4" x14ac:dyDescent="0.3">
      <c r="D1549" s="37"/>
    </row>
    <row r="1550" spans="4:4" x14ac:dyDescent="0.3">
      <c r="D1550" s="37"/>
    </row>
    <row r="1551" spans="4:4" x14ac:dyDescent="0.3">
      <c r="D1551" s="37"/>
    </row>
    <row r="1552" spans="4:4" x14ac:dyDescent="0.3">
      <c r="D1552" s="37"/>
    </row>
    <row r="1553" spans="4:4" x14ac:dyDescent="0.3">
      <c r="D1553" s="37"/>
    </row>
    <row r="1554" spans="4:4" x14ac:dyDescent="0.3">
      <c r="D1554" s="37"/>
    </row>
    <row r="1555" spans="4:4" x14ac:dyDescent="0.3">
      <c r="D1555" s="37"/>
    </row>
    <row r="1556" spans="4:4" x14ac:dyDescent="0.3">
      <c r="D1556" s="37"/>
    </row>
    <row r="1557" spans="4:4" x14ac:dyDescent="0.3">
      <c r="D1557" s="37"/>
    </row>
    <row r="1558" spans="4:4" x14ac:dyDescent="0.3">
      <c r="D1558" s="37"/>
    </row>
    <row r="1559" spans="4:4" x14ac:dyDescent="0.3">
      <c r="D1559" s="37"/>
    </row>
    <row r="1560" spans="4:4" x14ac:dyDescent="0.3">
      <c r="D1560" s="37"/>
    </row>
    <row r="1561" spans="4:4" x14ac:dyDescent="0.3">
      <c r="D1561" s="37"/>
    </row>
    <row r="1562" spans="4:4" x14ac:dyDescent="0.3">
      <c r="D1562" s="37"/>
    </row>
    <row r="1563" spans="4:4" x14ac:dyDescent="0.3">
      <c r="D1563" s="37"/>
    </row>
    <row r="1564" spans="4:4" x14ac:dyDescent="0.3">
      <c r="D1564" s="37"/>
    </row>
    <row r="1565" spans="4:4" x14ac:dyDescent="0.3">
      <c r="D1565" s="37"/>
    </row>
    <row r="1566" spans="4:4" x14ac:dyDescent="0.3">
      <c r="D1566" s="37"/>
    </row>
    <row r="1567" spans="4:4" x14ac:dyDescent="0.3">
      <c r="D1567" s="37"/>
    </row>
    <row r="1568" spans="4:4" x14ac:dyDescent="0.3">
      <c r="D1568" s="37"/>
    </row>
    <row r="1569" spans="4:4" x14ac:dyDescent="0.3">
      <c r="D1569" s="37"/>
    </row>
    <row r="1570" spans="4:4" x14ac:dyDescent="0.3">
      <c r="D1570" s="37"/>
    </row>
    <row r="1571" spans="4:4" x14ac:dyDescent="0.3">
      <c r="D1571" s="37"/>
    </row>
    <row r="1572" spans="4:4" x14ac:dyDescent="0.3">
      <c r="D1572" s="37"/>
    </row>
    <row r="1573" spans="4:4" x14ac:dyDescent="0.3">
      <c r="D1573" s="37"/>
    </row>
    <row r="1574" spans="4:4" x14ac:dyDescent="0.3">
      <c r="D1574" s="37"/>
    </row>
    <row r="1575" spans="4:4" x14ac:dyDescent="0.3">
      <c r="D1575" s="37"/>
    </row>
    <row r="1576" spans="4:4" x14ac:dyDescent="0.3">
      <c r="D1576" s="37"/>
    </row>
    <row r="1577" spans="4:4" x14ac:dyDescent="0.3">
      <c r="D1577" s="37"/>
    </row>
    <row r="1578" spans="4:4" x14ac:dyDescent="0.3">
      <c r="D1578" s="37"/>
    </row>
    <row r="1579" spans="4:4" x14ac:dyDescent="0.3">
      <c r="D1579" s="37"/>
    </row>
    <row r="1580" spans="4:4" x14ac:dyDescent="0.3">
      <c r="D1580" s="37"/>
    </row>
    <row r="1581" spans="4:4" x14ac:dyDescent="0.3">
      <c r="D1581" s="37"/>
    </row>
    <row r="1582" spans="4:4" x14ac:dyDescent="0.3">
      <c r="D1582" s="37"/>
    </row>
    <row r="1583" spans="4:4" x14ac:dyDescent="0.3">
      <c r="D1583" s="37"/>
    </row>
    <row r="1584" spans="4:4" x14ac:dyDescent="0.3">
      <c r="D1584" s="37"/>
    </row>
    <row r="1585" spans="4:4" x14ac:dyDescent="0.3">
      <c r="D1585" s="37"/>
    </row>
    <row r="1586" spans="4:4" x14ac:dyDescent="0.3">
      <c r="D1586" s="37"/>
    </row>
    <row r="1587" spans="4:4" x14ac:dyDescent="0.3">
      <c r="D1587" s="37"/>
    </row>
    <row r="1588" spans="4:4" x14ac:dyDescent="0.3">
      <c r="D1588" s="37"/>
    </row>
    <row r="1589" spans="4:4" x14ac:dyDescent="0.3">
      <c r="D1589" s="37"/>
    </row>
    <row r="1590" spans="4:4" x14ac:dyDescent="0.3">
      <c r="D1590" s="37"/>
    </row>
    <row r="1591" spans="4:4" x14ac:dyDescent="0.3">
      <c r="D1591" s="37"/>
    </row>
    <row r="1592" spans="4:4" x14ac:dyDescent="0.3">
      <c r="D1592" s="37"/>
    </row>
    <row r="1593" spans="4:4" x14ac:dyDescent="0.3">
      <c r="D1593" s="37"/>
    </row>
    <row r="1594" spans="4:4" x14ac:dyDescent="0.3">
      <c r="D1594" s="37"/>
    </row>
    <row r="1595" spans="4:4" x14ac:dyDescent="0.3">
      <c r="D1595" s="37"/>
    </row>
    <row r="1596" spans="4:4" x14ac:dyDescent="0.3">
      <c r="D1596" s="37"/>
    </row>
    <row r="1597" spans="4:4" x14ac:dyDescent="0.3">
      <c r="D1597" s="37"/>
    </row>
    <row r="1598" spans="4:4" x14ac:dyDescent="0.3">
      <c r="D1598" s="37"/>
    </row>
    <row r="1599" spans="4:4" x14ac:dyDescent="0.3">
      <c r="D1599" s="37"/>
    </row>
    <row r="1600" spans="4:4" x14ac:dyDescent="0.3">
      <c r="D1600" s="37"/>
    </row>
    <row r="1601" spans="4:4" x14ac:dyDescent="0.3">
      <c r="D1601" s="37"/>
    </row>
    <row r="1602" spans="4:4" x14ac:dyDescent="0.3">
      <c r="D1602" s="37"/>
    </row>
    <row r="1603" spans="4:4" x14ac:dyDescent="0.3">
      <c r="D1603" s="37"/>
    </row>
    <row r="1604" spans="4:4" x14ac:dyDescent="0.3">
      <c r="D1604" s="37"/>
    </row>
    <row r="1605" spans="4:4" x14ac:dyDescent="0.3">
      <c r="D1605" s="37"/>
    </row>
    <row r="1606" spans="4:4" x14ac:dyDescent="0.3">
      <c r="D1606" s="37"/>
    </row>
    <row r="1607" spans="4:4" x14ac:dyDescent="0.3">
      <c r="D1607" s="37"/>
    </row>
    <row r="1608" spans="4:4" x14ac:dyDescent="0.3">
      <c r="D1608" s="37"/>
    </row>
    <row r="1609" spans="4:4" x14ac:dyDescent="0.3">
      <c r="D1609" s="37"/>
    </row>
    <row r="1610" spans="4:4" x14ac:dyDescent="0.3">
      <c r="D1610" s="37"/>
    </row>
    <row r="1611" spans="4:4" x14ac:dyDescent="0.3">
      <c r="D1611" s="37"/>
    </row>
    <row r="1612" spans="4:4" x14ac:dyDescent="0.3">
      <c r="D1612" s="37"/>
    </row>
    <row r="1613" spans="4:4" x14ac:dyDescent="0.3">
      <c r="D1613" s="37"/>
    </row>
    <row r="1614" spans="4:4" x14ac:dyDescent="0.3">
      <c r="D1614" s="37"/>
    </row>
    <row r="1615" spans="4:4" x14ac:dyDescent="0.3">
      <c r="D1615" s="37"/>
    </row>
    <row r="1616" spans="4:4" x14ac:dyDescent="0.3">
      <c r="D1616" s="37"/>
    </row>
    <row r="1617" spans="4:4" x14ac:dyDescent="0.3">
      <c r="D1617" s="37"/>
    </row>
    <row r="1618" spans="4:4" x14ac:dyDescent="0.3">
      <c r="D1618" s="37"/>
    </row>
    <row r="1619" spans="4:4" x14ac:dyDescent="0.3">
      <c r="D1619" s="37"/>
    </row>
    <row r="1620" spans="4:4" x14ac:dyDescent="0.3">
      <c r="D1620" s="37"/>
    </row>
    <row r="1621" spans="4:4" x14ac:dyDescent="0.3">
      <c r="D1621" s="37"/>
    </row>
    <row r="1622" spans="4:4" x14ac:dyDescent="0.3">
      <c r="D1622" s="37"/>
    </row>
    <row r="1623" spans="4:4" x14ac:dyDescent="0.3">
      <c r="D1623" s="37"/>
    </row>
    <row r="1624" spans="4:4" x14ac:dyDescent="0.3">
      <c r="D1624" s="37"/>
    </row>
    <row r="1625" spans="4:4" x14ac:dyDescent="0.3">
      <c r="D1625" s="37"/>
    </row>
    <row r="1626" spans="4:4" x14ac:dyDescent="0.3">
      <c r="D1626" s="37"/>
    </row>
    <row r="1627" spans="4:4" x14ac:dyDescent="0.3">
      <c r="D1627" s="37"/>
    </row>
    <row r="1628" spans="4:4" x14ac:dyDescent="0.3">
      <c r="D1628" s="37"/>
    </row>
    <row r="1629" spans="4:4" x14ac:dyDescent="0.3">
      <c r="D1629" s="37"/>
    </row>
    <row r="1630" spans="4:4" x14ac:dyDescent="0.3">
      <c r="D1630" s="37"/>
    </row>
    <row r="1631" spans="4:4" x14ac:dyDescent="0.3">
      <c r="D1631" s="37"/>
    </row>
    <row r="1632" spans="4:4" x14ac:dyDescent="0.3">
      <c r="D1632" s="37"/>
    </row>
    <row r="1633" spans="4:4" x14ac:dyDescent="0.3">
      <c r="D1633" s="37"/>
    </row>
    <row r="1634" spans="4:4" x14ac:dyDescent="0.3">
      <c r="D1634" s="37"/>
    </row>
    <row r="1635" spans="4:4" x14ac:dyDescent="0.3">
      <c r="D1635" s="37"/>
    </row>
    <row r="1636" spans="4:4" x14ac:dyDescent="0.3">
      <c r="D1636" s="37"/>
    </row>
    <row r="1637" spans="4:4" x14ac:dyDescent="0.3">
      <c r="D1637" s="37"/>
    </row>
    <row r="1638" spans="4:4" x14ac:dyDescent="0.3">
      <c r="D1638" s="37"/>
    </row>
    <row r="1639" spans="4:4" x14ac:dyDescent="0.3">
      <c r="D1639" s="37"/>
    </row>
    <row r="1640" spans="4:4" x14ac:dyDescent="0.3">
      <c r="D1640" s="37"/>
    </row>
    <row r="1641" spans="4:4" x14ac:dyDescent="0.3">
      <c r="D1641" s="37"/>
    </row>
    <row r="1642" spans="4:4" x14ac:dyDescent="0.3">
      <c r="D1642" s="37"/>
    </row>
    <row r="1643" spans="4:4" x14ac:dyDescent="0.3">
      <c r="D1643" s="37"/>
    </row>
    <row r="1644" spans="4:4" x14ac:dyDescent="0.3">
      <c r="D1644" s="37"/>
    </row>
    <row r="1645" spans="4:4" x14ac:dyDescent="0.3">
      <c r="D1645" s="37"/>
    </row>
    <row r="1646" spans="4:4" x14ac:dyDescent="0.3">
      <c r="D1646" s="37"/>
    </row>
    <row r="1647" spans="4:4" x14ac:dyDescent="0.3">
      <c r="D1647" s="37"/>
    </row>
    <row r="1648" spans="4:4" x14ac:dyDescent="0.3">
      <c r="D1648" s="37"/>
    </row>
    <row r="1649" spans="4:4" x14ac:dyDescent="0.3">
      <c r="D1649" s="37"/>
    </row>
    <row r="1650" spans="4:4" x14ac:dyDescent="0.3">
      <c r="D1650" s="37"/>
    </row>
    <row r="1651" spans="4:4" x14ac:dyDescent="0.3">
      <c r="D1651" s="37"/>
    </row>
    <row r="1652" spans="4:4" x14ac:dyDescent="0.3">
      <c r="D1652" s="37"/>
    </row>
    <row r="1653" spans="4:4" x14ac:dyDescent="0.3">
      <c r="D1653" s="37"/>
    </row>
    <row r="1654" spans="4:4" x14ac:dyDescent="0.3">
      <c r="D1654" s="37"/>
    </row>
    <row r="1655" spans="4:4" x14ac:dyDescent="0.3">
      <c r="D1655" s="37"/>
    </row>
    <row r="1656" spans="4:4" x14ac:dyDescent="0.3">
      <c r="D1656" s="37"/>
    </row>
    <row r="1657" spans="4:4" x14ac:dyDescent="0.3">
      <c r="D1657" s="37"/>
    </row>
    <row r="1658" spans="4:4" x14ac:dyDescent="0.3">
      <c r="D1658" s="37"/>
    </row>
    <row r="1659" spans="4:4" x14ac:dyDescent="0.3">
      <c r="D1659" s="37"/>
    </row>
    <row r="1660" spans="4:4" x14ac:dyDescent="0.3">
      <c r="D1660" s="37"/>
    </row>
    <row r="1661" spans="4:4" x14ac:dyDescent="0.3">
      <c r="D1661" s="37"/>
    </row>
    <row r="1662" spans="4:4" x14ac:dyDescent="0.3">
      <c r="D1662" s="37"/>
    </row>
    <row r="1663" spans="4:4" x14ac:dyDescent="0.3">
      <c r="D1663" s="37"/>
    </row>
    <row r="1664" spans="4:4" x14ac:dyDescent="0.3">
      <c r="D1664" s="37"/>
    </row>
    <row r="1665" spans="4:4" x14ac:dyDescent="0.3">
      <c r="D1665" s="37"/>
    </row>
    <row r="1666" spans="4:4" x14ac:dyDescent="0.3">
      <c r="D1666" s="37"/>
    </row>
    <row r="1667" spans="4:4" x14ac:dyDescent="0.3">
      <c r="D1667" s="37"/>
    </row>
    <row r="1668" spans="4:4" x14ac:dyDescent="0.3">
      <c r="D1668" s="37"/>
    </row>
    <row r="1669" spans="4:4" x14ac:dyDescent="0.3">
      <c r="D1669" s="37"/>
    </row>
    <row r="1670" spans="4:4" x14ac:dyDescent="0.3">
      <c r="D1670" s="37"/>
    </row>
    <row r="1671" spans="4:4" x14ac:dyDescent="0.3">
      <c r="D1671" s="37"/>
    </row>
    <row r="1672" spans="4:4" x14ac:dyDescent="0.3">
      <c r="D1672" s="37"/>
    </row>
    <row r="1673" spans="4:4" x14ac:dyDescent="0.3">
      <c r="D1673" s="37"/>
    </row>
    <row r="1674" spans="4:4" x14ac:dyDescent="0.3">
      <c r="D1674" s="37"/>
    </row>
    <row r="1675" spans="4:4" x14ac:dyDescent="0.3">
      <c r="D1675" s="37"/>
    </row>
    <row r="1676" spans="4:4" x14ac:dyDescent="0.3">
      <c r="D1676" s="37"/>
    </row>
    <row r="1677" spans="4:4" x14ac:dyDescent="0.3">
      <c r="D1677" s="37"/>
    </row>
    <row r="1678" spans="4:4" x14ac:dyDescent="0.3">
      <c r="D1678" s="37"/>
    </row>
    <row r="1679" spans="4:4" x14ac:dyDescent="0.3">
      <c r="D1679" s="37"/>
    </row>
    <row r="1680" spans="4:4" x14ac:dyDescent="0.3">
      <c r="D1680" s="37"/>
    </row>
    <row r="1681" spans="4:4" x14ac:dyDescent="0.3">
      <c r="D1681" s="37"/>
    </row>
    <row r="1682" spans="4:4" x14ac:dyDescent="0.3">
      <c r="D1682" s="37"/>
    </row>
    <row r="1683" spans="4:4" x14ac:dyDescent="0.3">
      <c r="D1683" s="37"/>
    </row>
    <row r="1684" spans="4:4" x14ac:dyDescent="0.3">
      <c r="D1684" s="37"/>
    </row>
    <row r="1685" spans="4:4" x14ac:dyDescent="0.3">
      <c r="D1685" s="37"/>
    </row>
    <row r="1686" spans="4:4" x14ac:dyDescent="0.3">
      <c r="D1686" s="37"/>
    </row>
    <row r="1687" spans="4:4" x14ac:dyDescent="0.3">
      <c r="D1687" s="37"/>
    </row>
    <row r="1688" spans="4:4" x14ac:dyDescent="0.3">
      <c r="D1688" s="37"/>
    </row>
    <row r="1689" spans="4:4" x14ac:dyDescent="0.3">
      <c r="D1689" s="37"/>
    </row>
    <row r="1690" spans="4:4" x14ac:dyDescent="0.3">
      <c r="D1690" s="37"/>
    </row>
    <row r="1691" spans="4:4" x14ac:dyDescent="0.3">
      <c r="D1691" s="37"/>
    </row>
    <row r="1692" spans="4:4" x14ac:dyDescent="0.3">
      <c r="D1692" s="37"/>
    </row>
    <row r="1693" spans="4:4" x14ac:dyDescent="0.3">
      <c r="D1693" s="37"/>
    </row>
    <row r="1694" spans="4:4" x14ac:dyDescent="0.3">
      <c r="D1694" s="37"/>
    </row>
    <row r="1695" spans="4:4" x14ac:dyDescent="0.3">
      <c r="D1695" s="37"/>
    </row>
    <row r="1696" spans="4:4" x14ac:dyDescent="0.3">
      <c r="D1696" s="37"/>
    </row>
    <row r="1697" spans="4:4" x14ac:dyDescent="0.3">
      <c r="D1697" s="37"/>
    </row>
    <row r="1698" spans="4:4" x14ac:dyDescent="0.3">
      <c r="D1698" s="37"/>
    </row>
    <row r="1699" spans="4:4" x14ac:dyDescent="0.3">
      <c r="D1699" s="37"/>
    </row>
    <row r="1700" spans="4:4" x14ac:dyDescent="0.3">
      <c r="D1700" s="37"/>
    </row>
    <row r="1701" spans="4:4" x14ac:dyDescent="0.3">
      <c r="D1701" s="37"/>
    </row>
    <row r="1702" spans="4:4" x14ac:dyDescent="0.3">
      <c r="D1702" s="37"/>
    </row>
    <row r="1703" spans="4:4" x14ac:dyDescent="0.3">
      <c r="D1703" s="37"/>
    </row>
    <row r="1704" spans="4:4" x14ac:dyDescent="0.3">
      <c r="D1704" s="37"/>
    </row>
    <row r="1705" spans="4:4" x14ac:dyDescent="0.3">
      <c r="D1705" s="37"/>
    </row>
    <row r="1706" spans="4:4" x14ac:dyDescent="0.3">
      <c r="D1706" s="37"/>
    </row>
    <row r="1707" spans="4:4" x14ac:dyDescent="0.3">
      <c r="D1707" s="37"/>
    </row>
    <row r="1708" spans="4:4" x14ac:dyDescent="0.3">
      <c r="D1708" s="37"/>
    </row>
    <row r="1709" spans="4:4" x14ac:dyDescent="0.3">
      <c r="D1709" s="37"/>
    </row>
    <row r="1710" spans="4:4" x14ac:dyDescent="0.3">
      <c r="D1710" s="37"/>
    </row>
    <row r="1711" spans="4:4" x14ac:dyDescent="0.3">
      <c r="D1711" s="37"/>
    </row>
    <row r="1712" spans="4:4" x14ac:dyDescent="0.3">
      <c r="D1712" s="37"/>
    </row>
    <row r="1713" spans="4:4" x14ac:dyDescent="0.3">
      <c r="D1713" s="37"/>
    </row>
    <row r="1714" spans="4:4" x14ac:dyDescent="0.3">
      <c r="D1714" s="37"/>
    </row>
    <row r="1715" spans="4:4" x14ac:dyDescent="0.3">
      <c r="D1715" s="37"/>
    </row>
    <row r="1716" spans="4:4" x14ac:dyDescent="0.3">
      <c r="D1716" s="37"/>
    </row>
    <row r="1717" spans="4:4" x14ac:dyDescent="0.3">
      <c r="D1717" s="37"/>
    </row>
    <row r="1718" spans="4:4" x14ac:dyDescent="0.3">
      <c r="D1718" s="37"/>
    </row>
    <row r="1719" spans="4:4" x14ac:dyDescent="0.3">
      <c r="D1719" s="37"/>
    </row>
    <row r="1720" spans="4:4" x14ac:dyDescent="0.3">
      <c r="D1720" s="37"/>
    </row>
    <row r="1721" spans="4:4" x14ac:dyDescent="0.3">
      <c r="D1721" s="37"/>
    </row>
    <row r="1722" spans="4:4" x14ac:dyDescent="0.3">
      <c r="D1722" s="37"/>
    </row>
    <row r="1723" spans="4:4" x14ac:dyDescent="0.3">
      <c r="D1723" s="37"/>
    </row>
    <row r="1724" spans="4:4" x14ac:dyDescent="0.3">
      <c r="D1724" s="37"/>
    </row>
    <row r="1725" spans="4:4" x14ac:dyDescent="0.3">
      <c r="D1725" s="37"/>
    </row>
    <row r="1726" spans="4:4" x14ac:dyDescent="0.3">
      <c r="D1726" s="37"/>
    </row>
    <row r="1727" spans="4:4" x14ac:dyDescent="0.3">
      <c r="D1727" s="37"/>
    </row>
    <row r="1728" spans="4:4" x14ac:dyDescent="0.3">
      <c r="D1728" s="37"/>
    </row>
    <row r="1729" spans="4:4" x14ac:dyDescent="0.3">
      <c r="D1729" s="37"/>
    </row>
    <row r="1730" spans="4:4" x14ac:dyDescent="0.3">
      <c r="D1730" s="37"/>
    </row>
    <row r="1731" spans="4:4" x14ac:dyDescent="0.3">
      <c r="D1731" s="37"/>
    </row>
    <row r="1732" spans="4:4" x14ac:dyDescent="0.3">
      <c r="D1732" s="37"/>
    </row>
    <row r="1733" spans="4:4" x14ac:dyDescent="0.3">
      <c r="D1733" s="37"/>
    </row>
    <row r="1734" spans="4:4" x14ac:dyDescent="0.3">
      <c r="D1734" s="37"/>
    </row>
    <row r="1735" spans="4:4" x14ac:dyDescent="0.3">
      <c r="D1735" s="37"/>
    </row>
    <row r="1736" spans="4:4" x14ac:dyDescent="0.3">
      <c r="D1736" s="37"/>
    </row>
    <row r="1737" spans="4:4" x14ac:dyDescent="0.3">
      <c r="D1737" s="37"/>
    </row>
    <row r="1738" spans="4:4" x14ac:dyDescent="0.3">
      <c r="D1738" s="37"/>
    </row>
    <row r="1739" spans="4:4" x14ac:dyDescent="0.3">
      <c r="D1739" s="37"/>
    </row>
    <row r="1740" spans="4:4" x14ac:dyDescent="0.3">
      <c r="D1740" s="37"/>
    </row>
    <row r="1741" spans="4:4" x14ac:dyDescent="0.3">
      <c r="D1741" s="37"/>
    </row>
    <row r="1742" spans="4:4" x14ac:dyDescent="0.3">
      <c r="D1742" s="37"/>
    </row>
    <row r="1743" spans="4:4" x14ac:dyDescent="0.3">
      <c r="D1743" s="37"/>
    </row>
    <row r="1744" spans="4:4" x14ac:dyDescent="0.3">
      <c r="D1744" s="37"/>
    </row>
    <row r="1745" spans="4:4" x14ac:dyDescent="0.3">
      <c r="D1745" s="37"/>
    </row>
    <row r="1746" spans="4:4" x14ac:dyDescent="0.3">
      <c r="D1746" s="37"/>
    </row>
    <row r="1747" spans="4:4" x14ac:dyDescent="0.3">
      <c r="D1747" s="37"/>
    </row>
    <row r="1748" spans="4:4" x14ac:dyDescent="0.3">
      <c r="D1748" s="37"/>
    </row>
    <row r="1749" spans="4:4" x14ac:dyDescent="0.3">
      <c r="D1749" s="37"/>
    </row>
    <row r="1750" spans="4:4" x14ac:dyDescent="0.3">
      <c r="D1750" s="37"/>
    </row>
    <row r="1751" spans="4:4" x14ac:dyDescent="0.3">
      <c r="D1751" s="37"/>
    </row>
    <row r="1752" spans="4:4" x14ac:dyDescent="0.3">
      <c r="D1752" s="37"/>
    </row>
    <row r="1753" spans="4:4" x14ac:dyDescent="0.3">
      <c r="D1753" s="37"/>
    </row>
    <row r="1754" spans="4:4" x14ac:dyDescent="0.3">
      <c r="D1754" s="37"/>
    </row>
    <row r="1755" spans="4:4" x14ac:dyDescent="0.3">
      <c r="D1755" s="37"/>
    </row>
    <row r="1756" spans="4:4" x14ac:dyDescent="0.3">
      <c r="D1756" s="37"/>
    </row>
    <row r="1757" spans="4:4" x14ac:dyDescent="0.3">
      <c r="D1757" s="37"/>
    </row>
    <row r="1758" spans="4:4" x14ac:dyDescent="0.3">
      <c r="D1758" s="37"/>
    </row>
    <row r="1759" spans="4:4" x14ac:dyDescent="0.3">
      <c r="D1759" s="37"/>
    </row>
    <row r="1760" spans="4:4" x14ac:dyDescent="0.3">
      <c r="D1760" s="37"/>
    </row>
    <row r="1761" spans="4:4" x14ac:dyDescent="0.3">
      <c r="D1761" s="37"/>
    </row>
    <row r="1762" spans="4:4" x14ac:dyDescent="0.3">
      <c r="D1762" s="37"/>
    </row>
    <row r="1763" spans="4:4" x14ac:dyDescent="0.3">
      <c r="D1763" s="37"/>
    </row>
    <row r="1764" spans="4:4" x14ac:dyDescent="0.3">
      <c r="D1764" s="37"/>
    </row>
    <row r="1765" spans="4:4" x14ac:dyDescent="0.3">
      <c r="D1765" s="37"/>
    </row>
    <row r="1766" spans="4:4" x14ac:dyDescent="0.3">
      <c r="D1766" s="37"/>
    </row>
    <row r="1767" spans="4:4" x14ac:dyDescent="0.3">
      <c r="D1767" s="37"/>
    </row>
    <row r="1768" spans="4:4" x14ac:dyDescent="0.3">
      <c r="D1768" s="37"/>
    </row>
    <row r="1769" spans="4:4" x14ac:dyDescent="0.3">
      <c r="D1769" s="37"/>
    </row>
    <row r="1770" spans="4:4" x14ac:dyDescent="0.3">
      <c r="D1770" s="37"/>
    </row>
    <row r="1771" spans="4:4" x14ac:dyDescent="0.3">
      <c r="D1771" s="37"/>
    </row>
    <row r="1772" spans="4:4" x14ac:dyDescent="0.3">
      <c r="D1772" s="37"/>
    </row>
    <row r="1773" spans="4:4" x14ac:dyDescent="0.3">
      <c r="D1773" s="37"/>
    </row>
    <row r="1774" spans="4:4" x14ac:dyDescent="0.3">
      <c r="D1774" s="37"/>
    </row>
    <row r="1775" spans="4:4" x14ac:dyDescent="0.3">
      <c r="D1775" s="37"/>
    </row>
    <row r="1776" spans="4:4" x14ac:dyDescent="0.3">
      <c r="D1776" s="37"/>
    </row>
    <row r="1777" spans="4:4" x14ac:dyDescent="0.3">
      <c r="D1777" s="37"/>
    </row>
    <row r="1778" spans="4:4" x14ac:dyDescent="0.3">
      <c r="D1778" s="37"/>
    </row>
    <row r="1779" spans="4:4" x14ac:dyDescent="0.3">
      <c r="D1779" s="37"/>
    </row>
    <row r="1780" spans="4:4" x14ac:dyDescent="0.3">
      <c r="D1780" s="37"/>
    </row>
    <row r="1781" spans="4:4" x14ac:dyDescent="0.3">
      <c r="D1781" s="37"/>
    </row>
    <row r="1782" spans="4:4" x14ac:dyDescent="0.3">
      <c r="D1782" s="37"/>
    </row>
    <row r="1783" spans="4:4" x14ac:dyDescent="0.3">
      <c r="D1783" s="37"/>
    </row>
    <row r="1784" spans="4:4" x14ac:dyDescent="0.3">
      <c r="D1784" s="37"/>
    </row>
    <row r="1785" spans="4:4" x14ac:dyDescent="0.3">
      <c r="D1785" s="37"/>
    </row>
    <row r="1786" spans="4:4" x14ac:dyDescent="0.3">
      <c r="D1786" s="37"/>
    </row>
    <row r="1787" spans="4:4" x14ac:dyDescent="0.3">
      <c r="D1787" s="37"/>
    </row>
    <row r="1788" spans="4:4" x14ac:dyDescent="0.3">
      <c r="D1788" s="37"/>
    </row>
    <row r="1789" spans="4:4" x14ac:dyDescent="0.3">
      <c r="D1789" s="37"/>
    </row>
    <row r="1790" spans="4:4" x14ac:dyDescent="0.3">
      <c r="D1790" s="37"/>
    </row>
    <row r="1791" spans="4:4" x14ac:dyDescent="0.3">
      <c r="D1791" s="37"/>
    </row>
    <row r="1792" spans="4:4" x14ac:dyDescent="0.3">
      <c r="D1792" s="37"/>
    </row>
    <row r="1793" spans="4:4" x14ac:dyDescent="0.3">
      <c r="D1793" s="37"/>
    </row>
    <row r="1794" spans="4:4" x14ac:dyDescent="0.3">
      <c r="D1794" s="37"/>
    </row>
    <row r="1795" spans="4:4" x14ac:dyDescent="0.3">
      <c r="D1795" s="37"/>
    </row>
    <row r="1796" spans="4:4" x14ac:dyDescent="0.3">
      <c r="D1796" s="37"/>
    </row>
    <row r="1797" spans="4:4" x14ac:dyDescent="0.3">
      <c r="D1797" s="37"/>
    </row>
    <row r="1798" spans="4:4" x14ac:dyDescent="0.3">
      <c r="D1798" s="37"/>
    </row>
    <row r="1799" spans="4:4" x14ac:dyDescent="0.3">
      <c r="D1799" s="37"/>
    </row>
    <row r="1800" spans="4:4" x14ac:dyDescent="0.3">
      <c r="D1800" s="37"/>
    </row>
    <row r="1801" spans="4:4" x14ac:dyDescent="0.3">
      <c r="D1801" s="37"/>
    </row>
    <row r="1802" spans="4:4" x14ac:dyDescent="0.3">
      <c r="D1802" s="37"/>
    </row>
    <row r="1803" spans="4:4" x14ac:dyDescent="0.3">
      <c r="D1803" s="37"/>
    </row>
    <row r="1804" spans="4:4" x14ac:dyDescent="0.3">
      <c r="D1804" s="37"/>
    </row>
    <row r="1805" spans="4:4" x14ac:dyDescent="0.3">
      <c r="D1805" s="37"/>
    </row>
    <row r="1806" spans="4:4" x14ac:dyDescent="0.3">
      <c r="D1806" s="37"/>
    </row>
    <row r="1807" spans="4:4" x14ac:dyDescent="0.3">
      <c r="D1807" s="37"/>
    </row>
    <row r="1808" spans="4:4" x14ac:dyDescent="0.3">
      <c r="D1808" s="37"/>
    </row>
    <row r="1809" spans="4:4" x14ac:dyDescent="0.3">
      <c r="D1809" s="37"/>
    </row>
    <row r="1810" spans="4:4" x14ac:dyDescent="0.3">
      <c r="D1810" s="37"/>
    </row>
    <row r="1811" spans="4:4" x14ac:dyDescent="0.3">
      <c r="D1811" s="37"/>
    </row>
    <row r="1812" spans="4:4" x14ac:dyDescent="0.3">
      <c r="D1812" s="37"/>
    </row>
    <row r="1813" spans="4:4" x14ac:dyDescent="0.3">
      <c r="D1813" s="37"/>
    </row>
    <row r="1814" spans="4:4" x14ac:dyDescent="0.3">
      <c r="D1814" s="37"/>
    </row>
    <row r="1815" spans="4:4" x14ac:dyDescent="0.3">
      <c r="D1815" s="37"/>
    </row>
    <row r="1816" spans="4:4" x14ac:dyDescent="0.3">
      <c r="D1816" s="37"/>
    </row>
    <row r="1817" spans="4:4" x14ac:dyDescent="0.3">
      <c r="D1817" s="37"/>
    </row>
    <row r="1818" spans="4:4" x14ac:dyDescent="0.3">
      <c r="D1818" s="37"/>
    </row>
    <row r="1819" spans="4:4" x14ac:dyDescent="0.3">
      <c r="D1819" s="37"/>
    </row>
    <row r="1820" spans="4:4" x14ac:dyDescent="0.3">
      <c r="D1820" s="37"/>
    </row>
    <row r="1821" spans="4:4" x14ac:dyDescent="0.3">
      <c r="D1821" s="37"/>
    </row>
    <row r="1822" spans="4:4" x14ac:dyDescent="0.3">
      <c r="D1822" s="37"/>
    </row>
    <row r="1823" spans="4:4" x14ac:dyDescent="0.3">
      <c r="D1823" s="37"/>
    </row>
    <row r="1824" spans="4:4" x14ac:dyDescent="0.3">
      <c r="D1824" s="37"/>
    </row>
    <row r="1825" spans="4:4" x14ac:dyDescent="0.3">
      <c r="D1825" s="37"/>
    </row>
    <row r="1826" spans="4:4" x14ac:dyDescent="0.3">
      <c r="D1826" s="37"/>
    </row>
    <row r="1827" spans="4:4" x14ac:dyDescent="0.3">
      <c r="D1827" s="37"/>
    </row>
    <row r="1828" spans="4:4" x14ac:dyDescent="0.3">
      <c r="D1828" s="37"/>
    </row>
    <row r="1829" spans="4:4" x14ac:dyDescent="0.3">
      <c r="D1829" s="37"/>
    </row>
    <row r="1830" spans="4:4" x14ac:dyDescent="0.3">
      <c r="D1830" s="37"/>
    </row>
    <row r="1831" spans="4:4" x14ac:dyDescent="0.3">
      <c r="D1831" s="37"/>
    </row>
    <row r="1832" spans="4:4" x14ac:dyDescent="0.3">
      <c r="D1832" s="37"/>
    </row>
    <row r="1833" spans="4:4" x14ac:dyDescent="0.3">
      <c r="D1833" s="37"/>
    </row>
    <row r="1834" spans="4:4" x14ac:dyDescent="0.3">
      <c r="D1834" s="37"/>
    </row>
    <row r="1835" spans="4:4" x14ac:dyDescent="0.3">
      <c r="D1835" s="37"/>
    </row>
    <row r="1836" spans="4:4" x14ac:dyDescent="0.3">
      <c r="D1836" s="37"/>
    </row>
    <row r="1837" spans="4:4" x14ac:dyDescent="0.3">
      <c r="D1837" s="37"/>
    </row>
    <row r="1838" spans="4:4" x14ac:dyDescent="0.3">
      <c r="D1838" s="37"/>
    </row>
    <row r="1839" spans="4:4" x14ac:dyDescent="0.3">
      <c r="D1839" s="37"/>
    </row>
    <row r="1840" spans="4:4" x14ac:dyDescent="0.3">
      <c r="D1840" s="37"/>
    </row>
    <row r="1841" spans="4:4" x14ac:dyDescent="0.3">
      <c r="D1841" s="37"/>
    </row>
    <row r="1842" spans="4:4" x14ac:dyDescent="0.3">
      <c r="D1842" s="37"/>
    </row>
    <row r="1843" spans="4:4" x14ac:dyDescent="0.3">
      <c r="D1843" s="37"/>
    </row>
    <row r="1844" spans="4:4" x14ac:dyDescent="0.3">
      <c r="D1844" s="37"/>
    </row>
    <row r="1845" spans="4:4" x14ac:dyDescent="0.3">
      <c r="D1845" s="37"/>
    </row>
    <row r="1846" spans="4:4" x14ac:dyDescent="0.3">
      <c r="D1846" s="37"/>
    </row>
    <row r="1847" spans="4:4" x14ac:dyDescent="0.3">
      <c r="D1847" s="37"/>
    </row>
    <row r="1848" spans="4:4" x14ac:dyDescent="0.3">
      <c r="D1848" s="37"/>
    </row>
    <row r="1849" spans="4:4" x14ac:dyDescent="0.3">
      <c r="D1849" s="37"/>
    </row>
    <row r="1850" spans="4:4" x14ac:dyDescent="0.3">
      <c r="D1850" s="37"/>
    </row>
    <row r="1851" spans="4:4" x14ac:dyDescent="0.3">
      <c r="D1851" s="37"/>
    </row>
    <row r="1852" spans="4:4" x14ac:dyDescent="0.3">
      <c r="D1852" s="37"/>
    </row>
    <row r="1853" spans="4:4" x14ac:dyDescent="0.3">
      <c r="D1853" s="37"/>
    </row>
    <row r="1854" spans="4:4" x14ac:dyDescent="0.3">
      <c r="D1854" s="37"/>
    </row>
    <row r="1855" spans="4:4" x14ac:dyDescent="0.3">
      <c r="D1855" s="37"/>
    </row>
    <row r="1856" spans="4:4" x14ac:dyDescent="0.3">
      <c r="D1856" s="37"/>
    </row>
    <row r="1857" spans="4:4" x14ac:dyDescent="0.3">
      <c r="D1857" s="37"/>
    </row>
    <row r="1858" spans="4:4" x14ac:dyDescent="0.3">
      <c r="D1858" s="37"/>
    </row>
    <row r="1859" spans="4:4" x14ac:dyDescent="0.3">
      <c r="D1859" s="37"/>
    </row>
    <row r="1860" spans="4:4" x14ac:dyDescent="0.3">
      <c r="D1860" s="37"/>
    </row>
    <row r="1861" spans="4:4" x14ac:dyDescent="0.3">
      <c r="D1861" s="37"/>
    </row>
    <row r="1862" spans="4:4" x14ac:dyDescent="0.3">
      <c r="D1862" s="37"/>
    </row>
    <row r="1863" spans="4:4" x14ac:dyDescent="0.3">
      <c r="D1863" s="37"/>
    </row>
    <row r="1864" spans="4:4" x14ac:dyDescent="0.3">
      <c r="D1864" s="37"/>
    </row>
    <row r="1865" spans="4:4" x14ac:dyDescent="0.3">
      <c r="D1865" s="37"/>
    </row>
    <row r="1866" spans="4:4" x14ac:dyDescent="0.3">
      <c r="D1866" s="37"/>
    </row>
    <row r="1867" spans="4:4" x14ac:dyDescent="0.3">
      <c r="D1867" s="37"/>
    </row>
    <row r="1868" spans="4:4" x14ac:dyDescent="0.3">
      <c r="D1868" s="37"/>
    </row>
    <row r="1869" spans="4:4" x14ac:dyDescent="0.3">
      <c r="D1869" s="37"/>
    </row>
    <row r="1870" spans="4:4" x14ac:dyDescent="0.3">
      <c r="D1870" s="37"/>
    </row>
    <row r="1871" spans="4:4" x14ac:dyDescent="0.3">
      <c r="D1871" s="37"/>
    </row>
    <row r="1872" spans="4:4" x14ac:dyDescent="0.3">
      <c r="D1872" s="37"/>
    </row>
    <row r="1873" spans="4:4" x14ac:dyDescent="0.3">
      <c r="D1873" s="37"/>
    </row>
    <row r="1874" spans="4:4" x14ac:dyDescent="0.3">
      <c r="D1874" s="37"/>
    </row>
    <row r="1875" spans="4:4" x14ac:dyDescent="0.3">
      <c r="D1875" s="37"/>
    </row>
    <row r="1876" spans="4:4" x14ac:dyDescent="0.3">
      <c r="D1876" s="37"/>
    </row>
    <row r="1877" spans="4:4" x14ac:dyDescent="0.3">
      <c r="D1877" s="37"/>
    </row>
    <row r="1878" spans="4:4" x14ac:dyDescent="0.3">
      <c r="D1878" s="37"/>
    </row>
    <row r="1879" spans="4:4" x14ac:dyDescent="0.3">
      <c r="D1879" s="37"/>
    </row>
    <row r="1880" spans="4:4" x14ac:dyDescent="0.3">
      <c r="D1880" s="37"/>
    </row>
    <row r="1881" spans="4:4" x14ac:dyDescent="0.3">
      <c r="D1881" s="37"/>
    </row>
    <row r="1882" spans="4:4" x14ac:dyDescent="0.3">
      <c r="D1882" s="37"/>
    </row>
    <row r="1883" spans="4:4" x14ac:dyDescent="0.3">
      <c r="D1883" s="37"/>
    </row>
    <row r="1884" spans="4:4" x14ac:dyDescent="0.3">
      <c r="D1884" s="37"/>
    </row>
    <row r="1885" spans="4:4" x14ac:dyDescent="0.3">
      <c r="D1885" s="37"/>
    </row>
    <row r="1886" spans="4:4" x14ac:dyDescent="0.3">
      <c r="D1886" s="37"/>
    </row>
    <row r="1887" spans="4:4" x14ac:dyDescent="0.3">
      <c r="D1887" s="37"/>
    </row>
    <row r="1888" spans="4:4" x14ac:dyDescent="0.3">
      <c r="D1888" s="37"/>
    </row>
    <row r="1889" spans="4:4" x14ac:dyDescent="0.3">
      <c r="D1889" s="37"/>
    </row>
    <row r="1890" spans="4:4" x14ac:dyDescent="0.3">
      <c r="D1890" s="37"/>
    </row>
    <row r="1891" spans="4:4" x14ac:dyDescent="0.3">
      <c r="D1891" s="37"/>
    </row>
    <row r="1892" spans="4:4" x14ac:dyDescent="0.3">
      <c r="D1892" s="37"/>
    </row>
    <row r="1893" spans="4:4" x14ac:dyDescent="0.3">
      <c r="D1893" s="37"/>
    </row>
    <row r="1894" spans="4:4" x14ac:dyDescent="0.3">
      <c r="D1894" s="37"/>
    </row>
    <row r="1895" spans="4:4" x14ac:dyDescent="0.3">
      <c r="D1895" s="37"/>
    </row>
    <row r="1896" spans="4:4" x14ac:dyDescent="0.3">
      <c r="D1896" s="37"/>
    </row>
    <row r="1897" spans="4:4" x14ac:dyDescent="0.3">
      <c r="D1897" s="37"/>
    </row>
    <row r="1898" spans="4:4" x14ac:dyDescent="0.3">
      <c r="D1898" s="37"/>
    </row>
    <row r="1899" spans="4:4" x14ac:dyDescent="0.3">
      <c r="D1899" s="37"/>
    </row>
    <row r="1900" spans="4:4" x14ac:dyDescent="0.3">
      <c r="D1900" s="37"/>
    </row>
    <row r="1901" spans="4:4" x14ac:dyDescent="0.3">
      <c r="D1901" s="37"/>
    </row>
    <row r="1902" spans="4:4" x14ac:dyDescent="0.3">
      <c r="D1902" s="37"/>
    </row>
    <row r="1903" spans="4:4" x14ac:dyDescent="0.3">
      <c r="D1903" s="37"/>
    </row>
    <row r="1904" spans="4:4" x14ac:dyDescent="0.3">
      <c r="D1904" s="37"/>
    </row>
    <row r="1905" spans="4:4" x14ac:dyDescent="0.3">
      <c r="D1905" s="37"/>
    </row>
    <row r="1906" spans="4:4" x14ac:dyDescent="0.3">
      <c r="D1906" s="37"/>
    </row>
    <row r="1907" spans="4:4" x14ac:dyDescent="0.3">
      <c r="D1907" s="37"/>
    </row>
    <row r="1908" spans="4:4" x14ac:dyDescent="0.3">
      <c r="D1908" s="37"/>
    </row>
    <row r="1909" spans="4:4" x14ac:dyDescent="0.3">
      <c r="D1909" s="37"/>
    </row>
    <row r="1910" spans="4:4" x14ac:dyDescent="0.3">
      <c r="D1910" s="37"/>
    </row>
    <row r="1911" spans="4:4" x14ac:dyDescent="0.3">
      <c r="D1911" s="37"/>
    </row>
    <row r="1912" spans="4:4" x14ac:dyDescent="0.3">
      <c r="D1912" s="37"/>
    </row>
    <row r="1913" spans="4:4" x14ac:dyDescent="0.3">
      <c r="D1913" s="37"/>
    </row>
    <row r="1914" spans="4:4" x14ac:dyDescent="0.3">
      <c r="D1914" s="37"/>
    </row>
    <row r="1915" spans="4:4" x14ac:dyDescent="0.3">
      <c r="D1915" s="37"/>
    </row>
    <row r="1916" spans="4:4" x14ac:dyDescent="0.3">
      <c r="D1916" s="37"/>
    </row>
    <row r="1917" spans="4:4" x14ac:dyDescent="0.3">
      <c r="D1917" s="37"/>
    </row>
    <row r="1918" spans="4:4" x14ac:dyDescent="0.3">
      <c r="D1918" s="37"/>
    </row>
    <row r="1919" spans="4:4" x14ac:dyDescent="0.3">
      <c r="D1919" s="37"/>
    </row>
    <row r="1920" spans="4:4" x14ac:dyDescent="0.3">
      <c r="D1920" s="37"/>
    </row>
    <row r="1921" spans="4:4" x14ac:dyDescent="0.3">
      <c r="D1921" s="37"/>
    </row>
    <row r="1922" spans="4:4" x14ac:dyDescent="0.3">
      <c r="D1922" s="37"/>
    </row>
    <row r="1923" spans="4:4" x14ac:dyDescent="0.3">
      <c r="D1923" s="37"/>
    </row>
    <row r="1924" spans="4:4" x14ac:dyDescent="0.3">
      <c r="D1924" s="37"/>
    </row>
    <row r="1925" spans="4:4" x14ac:dyDescent="0.3">
      <c r="D1925" s="37"/>
    </row>
    <row r="1926" spans="4:4" x14ac:dyDescent="0.3">
      <c r="D1926" s="37"/>
    </row>
    <row r="1927" spans="4:4" x14ac:dyDescent="0.3">
      <c r="D1927" s="37"/>
    </row>
    <row r="1928" spans="4:4" x14ac:dyDescent="0.3">
      <c r="D1928" s="37"/>
    </row>
    <row r="1929" spans="4:4" x14ac:dyDescent="0.3">
      <c r="D1929" s="37"/>
    </row>
    <row r="1930" spans="4:4" x14ac:dyDescent="0.3">
      <c r="D1930" s="37"/>
    </row>
    <row r="1931" spans="4:4" x14ac:dyDescent="0.3">
      <c r="D1931" s="37"/>
    </row>
    <row r="1932" spans="4:4" x14ac:dyDescent="0.3">
      <c r="D1932" s="37"/>
    </row>
    <row r="1933" spans="4:4" x14ac:dyDescent="0.3">
      <c r="D1933" s="37"/>
    </row>
    <row r="1934" spans="4:4" x14ac:dyDescent="0.3">
      <c r="D1934" s="37"/>
    </row>
    <row r="1935" spans="4:4" x14ac:dyDescent="0.3">
      <c r="D1935" s="37"/>
    </row>
    <row r="1936" spans="4:4" x14ac:dyDescent="0.3">
      <c r="D1936" s="37"/>
    </row>
    <row r="1937" spans="4:4" x14ac:dyDescent="0.3">
      <c r="D1937" s="37"/>
    </row>
    <row r="1938" spans="4:4" x14ac:dyDescent="0.3">
      <c r="D1938" s="37"/>
    </row>
    <row r="1939" spans="4:4" x14ac:dyDescent="0.3">
      <c r="D1939" s="37"/>
    </row>
    <row r="1940" spans="4:4" x14ac:dyDescent="0.3">
      <c r="D1940" s="37"/>
    </row>
    <row r="1941" spans="4:4" x14ac:dyDescent="0.3">
      <c r="D1941" s="37"/>
    </row>
    <row r="1942" spans="4:4" x14ac:dyDescent="0.3">
      <c r="D1942" s="37"/>
    </row>
    <row r="1943" spans="4:4" x14ac:dyDescent="0.3">
      <c r="D1943" s="37"/>
    </row>
    <row r="1944" spans="4:4" x14ac:dyDescent="0.3">
      <c r="D1944" s="37"/>
    </row>
    <row r="1945" spans="4:4" x14ac:dyDescent="0.3">
      <c r="D1945" s="37"/>
    </row>
    <row r="1946" spans="4:4" x14ac:dyDescent="0.3">
      <c r="D1946" s="37"/>
    </row>
    <row r="1947" spans="4:4" x14ac:dyDescent="0.3">
      <c r="D1947" s="37"/>
    </row>
    <row r="1948" spans="4:4" x14ac:dyDescent="0.3">
      <c r="D1948" s="37"/>
    </row>
    <row r="1949" spans="4:4" x14ac:dyDescent="0.3">
      <c r="D1949" s="37"/>
    </row>
    <row r="1950" spans="4:4" x14ac:dyDescent="0.3">
      <c r="D1950" s="37"/>
    </row>
    <row r="1951" spans="4:4" x14ac:dyDescent="0.3">
      <c r="D1951" s="37"/>
    </row>
    <row r="1952" spans="4:4" x14ac:dyDescent="0.3">
      <c r="D1952" s="37"/>
    </row>
    <row r="1953" spans="4:4" x14ac:dyDescent="0.3">
      <c r="D1953" s="37"/>
    </row>
    <row r="1954" spans="4:4" x14ac:dyDescent="0.3">
      <c r="D1954" s="37"/>
    </row>
    <row r="1955" spans="4:4" x14ac:dyDescent="0.3">
      <c r="D1955" s="37"/>
    </row>
    <row r="1956" spans="4:4" x14ac:dyDescent="0.3">
      <c r="D1956" s="37"/>
    </row>
    <row r="1957" spans="4:4" x14ac:dyDescent="0.3">
      <c r="D1957" s="37"/>
    </row>
    <row r="1958" spans="4:4" x14ac:dyDescent="0.3">
      <c r="D1958" s="37"/>
    </row>
    <row r="1959" spans="4:4" x14ac:dyDescent="0.3">
      <c r="D1959" s="37"/>
    </row>
    <row r="1960" spans="4:4" x14ac:dyDescent="0.3">
      <c r="D1960" s="37"/>
    </row>
    <row r="1961" spans="4:4" x14ac:dyDescent="0.3">
      <c r="D1961" s="37"/>
    </row>
    <row r="1962" spans="4:4" x14ac:dyDescent="0.3">
      <c r="D1962" s="37"/>
    </row>
    <row r="1963" spans="4:4" x14ac:dyDescent="0.3">
      <c r="D1963" s="37"/>
    </row>
    <row r="1964" spans="4:4" x14ac:dyDescent="0.3">
      <c r="D1964" s="37"/>
    </row>
    <row r="1965" spans="4:4" x14ac:dyDescent="0.3">
      <c r="D1965" s="37"/>
    </row>
    <row r="1966" spans="4:4" x14ac:dyDescent="0.3">
      <c r="D1966" s="37"/>
    </row>
    <row r="1967" spans="4:4" x14ac:dyDescent="0.3">
      <c r="D1967" s="37"/>
    </row>
    <row r="1968" spans="4:4" x14ac:dyDescent="0.3">
      <c r="D1968" s="37"/>
    </row>
    <row r="1969" spans="4:4" x14ac:dyDescent="0.3">
      <c r="D1969" s="37"/>
    </row>
    <row r="1970" spans="4:4" x14ac:dyDescent="0.3">
      <c r="D1970" s="37"/>
    </row>
    <row r="1971" spans="4:4" x14ac:dyDescent="0.3">
      <c r="D1971" s="37"/>
    </row>
    <row r="1972" spans="4:4" x14ac:dyDescent="0.3">
      <c r="D1972" s="37"/>
    </row>
    <row r="1973" spans="4:4" x14ac:dyDescent="0.3">
      <c r="D1973" s="37"/>
    </row>
    <row r="1974" spans="4:4" x14ac:dyDescent="0.3">
      <c r="D1974" s="37"/>
    </row>
    <row r="1975" spans="4:4" x14ac:dyDescent="0.3">
      <c r="D1975" s="37"/>
    </row>
    <row r="1976" spans="4:4" x14ac:dyDescent="0.3">
      <c r="D1976" s="37"/>
    </row>
    <row r="1977" spans="4:4" x14ac:dyDescent="0.3">
      <c r="D1977" s="37"/>
    </row>
    <row r="1978" spans="4:4" x14ac:dyDescent="0.3">
      <c r="D1978" s="37"/>
    </row>
    <row r="1979" spans="4:4" x14ac:dyDescent="0.3">
      <c r="D1979" s="37"/>
    </row>
    <row r="1980" spans="4:4" x14ac:dyDescent="0.3">
      <c r="D1980" s="37"/>
    </row>
    <row r="1981" spans="4:4" x14ac:dyDescent="0.3">
      <c r="D1981" s="37"/>
    </row>
    <row r="1982" spans="4:4" x14ac:dyDescent="0.3">
      <c r="D1982" s="37"/>
    </row>
    <row r="1983" spans="4:4" x14ac:dyDescent="0.3">
      <c r="D1983" s="37"/>
    </row>
    <row r="1984" spans="4:4" x14ac:dyDescent="0.3">
      <c r="D1984" s="37"/>
    </row>
    <row r="1985" spans="4:4" x14ac:dyDescent="0.3">
      <c r="D1985" s="37"/>
    </row>
    <row r="1986" spans="4:4" x14ac:dyDescent="0.3">
      <c r="D1986" s="37"/>
    </row>
    <row r="1987" spans="4:4" x14ac:dyDescent="0.3">
      <c r="D1987" s="37"/>
    </row>
    <row r="1988" spans="4:4" x14ac:dyDescent="0.3">
      <c r="D1988" s="37"/>
    </row>
    <row r="1989" spans="4:4" x14ac:dyDescent="0.3">
      <c r="D1989" s="37"/>
    </row>
    <row r="1990" spans="4:4" x14ac:dyDescent="0.3">
      <c r="D1990" s="37"/>
    </row>
    <row r="1991" spans="4:4" x14ac:dyDescent="0.3">
      <c r="D1991" s="37"/>
    </row>
    <row r="1992" spans="4:4" x14ac:dyDescent="0.3">
      <c r="D1992" s="37"/>
    </row>
    <row r="1993" spans="4:4" x14ac:dyDescent="0.3">
      <c r="D1993" s="37"/>
    </row>
    <row r="1994" spans="4:4" x14ac:dyDescent="0.3">
      <c r="D1994" s="37"/>
    </row>
    <row r="1995" spans="4:4" x14ac:dyDescent="0.3">
      <c r="D1995" s="37"/>
    </row>
    <row r="1996" spans="4:4" x14ac:dyDescent="0.3">
      <c r="D1996" s="37"/>
    </row>
    <row r="1997" spans="4:4" x14ac:dyDescent="0.3">
      <c r="D1997" s="37"/>
    </row>
    <row r="1998" spans="4:4" x14ac:dyDescent="0.3">
      <c r="D1998" s="37"/>
    </row>
    <row r="1999" spans="4:4" x14ac:dyDescent="0.3">
      <c r="D1999" s="37"/>
    </row>
    <row r="2000" spans="4:4" x14ac:dyDescent="0.3">
      <c r="D2000" s="37"/>
    </row>
    <row r="2001" spans="4:4" x14ac:dyDescent="0.3">
      <c r="D2001" s="37"/>
    </row>
    <row r="2002" spans="4:4" x14ac:dyDescent="0.3">
      <c r="D2002" s="37"/>
    </row>
    <row r="2003" spans="4:4" x14ac:dyDescent="0.3">
      <c r="D2003" s="37"/>
    </row>
    <row r="2004" spans="4:4" x14ac:dyDescent="0.3">
      <c r="D2004" s="37"/>
    </row>
    <row r="2005" spans="4:4" x14ac:dyDescent="0.3">
      <c r="D2005" s="37"/>
    </row>
    <row r="2006" spans="4:4" x14ac:dyDescent="0.3">
      <c r="D2006" s="37"/>
    </row>
    <row r="2007" spans="4:4" x14ac:dyDescent="0.3">
      <c r="D2007" s="37"/>
    </row>
    <row r="2008" spans="4:4" x14ac:dyDescent="0.3">
      <c r="D2008" s="37"/>
    </row>
    <row r="2009" spans="4:4" x14ac:dyDescent="0.3">
      <c r="D2009" s="37"/>
    </row>
    <row r="2010" spans="4:4" x14ac:dyDescent="0.3">
      <c r="D2010" s="37"/>
    </row>
    <row r="2011" spans="4:4" x14ac:dyDescent="0.3">
      <c r="D2011" s="37"/>
    </row>
    <row r="2012" spans="4:4" x14ac:dyDescent="0.3">
      <c r="D2012" s="37"/>
    </row>
    <row r="2013" spans="4:4" x14ac:dyDescent="0.3">
      <c r="D2013" s="37"/>
    </row>
    <row r="2014" spans="4:4" x14ac:dyDescent="0.3">
      <c r="D2014" s="37"/>
    </row>
    <row r="2015" spans="4:4" x14ac:dyDescent="0.3">
      <c r="D2015" s="37"/>
    </row>
    <row r="2016" spans="4:4" x14ac:dyDescent="0.3">
      <c r="D2016" s="37"/>
    </row>
    <row r="2017" spans="4:4" x14ac:dyDescent="0.3">
      <c r="D2017" s="37"/>
    </row>
    <row r="2018" spans="4:4" x14ac:dyDescent="0.3">
      <c r="D2018" s="37"/>
    </row>
    <row r="2019" spans="4:4" x14ac:dyDescent="0.3">
      <c r="D2019" s="37"/>
    </row>
    <row r="2020" spans="4:4" x14ac:dyDescent="0.3">
      <c r="D2020" s="37"/>
    </row>
    <row r="2021" spans="4:4" x14ac:dyDescent="0.3">
      <c r="D2021" s="37"/>
    </row>
    <row r="2022" spans="4:4" x14ac:dyDescent="0.3">
      <c r="D2022" s="37"/>
    </row>
    <row r="2023" spans="4:4" x14ac:dyDescent="0.3">
      <c r="D2023" s="37"/>
    </row>
    <row r="2024" spans="4:4" x14ac:dyDescent="0.3">
      <c r="D2024" s="37"/>
    </row>
    <row r="2025" spans="4:4" x14ac:dyDescent="0.3">
      <c r="D2025" s="37"/>
    </row>
    <row r="2026" spans="4:4" x14ac:dyDescent="0.3">
      <c r="D2026" s="37"/>
    </row>
    <row r="2027" spans="4:4" x14ac:dyDescent="0.3">
      <c r="D2027" s="37"/>
    </row>
    <row r="2028" spans="4:4" x14ac:dyDescent="0.3">
      <c r="D2028" s="37"/>
    </row>
    <row r="2029" spans="4:4" x14ac:dyDescent="0.3">
      <c r="D2029" s="37"/>
    </row>
    <row r="2030" spans="4:4" x14ac:dyDescent="0.3">
      <c r="D2030" s="37"/>
    </row>
    <row r="2031" spans="4:4" x14ac:dyDescent="0.3">
      <c r="D2031" s="37"/>
    </row>
    <row r="2032" spans="4:4" x14ac:dyDescent="0.3">
      <c r="D2032" s="37"/>
    </row>
    <row r="2033" spans="4:4" x14ac:dyDescent="0.3">
      <c r="D2033" s="37"/>
    </row>
    <row r="2034" spans="4:4" x14ac:dyDescent="0.3">
      <c r="D2034" s="37"/>
    </row>
    <row r="2035" spans="4:4" x14ac:dyDescent="0.3">
      <c r="D2035" s="37"/>
    </row>
    <row r="2036" spans="4:4" x14ac:dyDescent="0.3">
      <c r="D2036" s="37"/>
    </row>
    <row r="2037" spans="4:4" x14ac:dyDescent="0.3">
      <c r="D2037" s="37"/>
    </row>
    <row r="2038" spans="4:4" x14ac:dyDescent="0.3">
      <c r="D2038" s="37"/>
    </row>
    <row r="2039" spans="4:4" x14ac:dyDescent="0.3">
      <c r="D2039" s="37"/>
    </row>
    <row r="2040" spans="4:4" x14ac:dyDescent="0.3">
      <c r="D2040" s="37"/>
    </row>
    <row r="2041" spans="4:4" x14ac:dyDescent="0.3">
      <c r="D2041" s="37"/>
    </row>
    <row r="2042" spans="4:4" x14ac:dyDescent="0.3">
      <c r="D2042" s="37"/>
    </row>
    <row r="2043" spans="4:4" x14ac:dyDescent="0.3">
      <c r="D2043" s="37"/>
    </row>
    <row r="2044" spans="4:4" x14ac:dyDescent="0.3">
      <c r="D2044" s="37"/>
    </row>
    <row r="2045" spans="4:4" x14ac:dyDescent="0.3">
      <c r="D2045" s="37"/>
    </row>
    <row r="2046" spans="4:4" x14ac:dyDescent="0.3">
      <c r="D2046" s="37"/>
    </row>
    <row r="2047" spans="4:4" x14ac:dyDescent="0.3">
      <c r="D2047" s="37"/>
    </row>
    <row r="2048" spans="4:4" x14ac:dyDescent="0.3">
      <c r="D2048" s="37"/>
    </row>
    <row r="2049" spans="4:4" x14ac:dyDescent="0.3">
      <c r="D2049" s="37"/>
    </row>
    <row r="2050" spans="4:4" x14ac:dyDescent="0.3">
      <c r="D2050" s="37"/>
    </row>
    <row r="2051" spans="4:4" x14ac:dyDescent="0.3">
      <c r="D2051" s="37"/>
    </row>
    <row r="2052" spans="4:4" x14ac:dyDescent="0.3">
      <c r="D2052" s="37"/>
    </row>
    <row r="2053" spans="4:4" x14ac:dyDescent="0.3">
      <c r="D2053" s="37"/>
    </row>
    <row r="2054" spans="4:4" x14ac:dyDescent="0.3">
      <c r="D2054" s="37"/>
    </row>
    <row r="2055" spans="4:4" x14ac:dyDescent="0.3">
      <c r="D2055" s="37"/>
    </row>
    <row r="2056" spans="4:4" x14ac:dyDescent="0.3">
      <c r="D2056" s="37"/>
    </row>
    <row r="2057" spans="4:4" x14ac:dyDescent="0.3">
      <c r="D2057" s="37"/>
    </row>
    <row r="2058" spans="4:4" x14ac:dyDescent="0.3">
      <c r="D2058" s="37"/>
    </row>
    <row r="2059" spans="4:4" x14ac:dyDescent="0.3">
      <c r="D2059" s="37"/>
    </row>
    <row r="2060" spans="4:4" x14ac:dyDescent="0.3">
      <c r="D2060" s="37"/>
    </row>
    <row r="2061" spans="4:4" x14ac:dyDescent="0.3">
      <c r="D2061" s="37"/>
    </row>
    <row r="2062" spans="4:4" x14ac:dyDescent="0.3">
      <c r="D2062" s="37"/>
    </row>
    <row r="2063" spans="4:4" x14ac:dyDescent="0.3">
      <c r="D2063" s="37"/>
    </row>
    <row r="2064" spans="4:4" x14ac:dyDescent="0.3">
      <c r="D2064" s="37"/>
    </row>
    <row r="2065" spans="4:4" x14ac:dyDescent="0.3">
      <c r="D2065" s="37"/>
    </row>
    <row r="2066" spans="4:4" x14ac:dyDescent="0.3">
      <c r="D2066" s="37"/>
    </row>
    <row r="2067" spans="4:4" x14ac:dyDescent="0.3">
      <c r="D2067" s="37"/>
    </row>
    <row r="2068" spans="4:4" x14ac:dyDescent="0.3">
      <c r="D2068" s="37"/>
    </row>
    <row r="2069" spans="4:4" x14ac:dyDescent="0.3">
      <c r="D2069" s="37"/>
    </row>
    <row r="2070" spans="4:4" x14ac:dyDescent="0.3">
      <c r="D2070" s="37"/>
    </row>
    <row r="2071" spans="4:4" x14ac:dyDescent="0.3">
      <c r="D2071" s="37"/>
    </row>
    <row r="2072" spans="4:4" x14ac:dyDescent="0.3">
      <c r="D2072" s="37"/>
    </row>
    <row r="2073" spans="4:4" x14ac:dyDescent="0.3">
      <c r="D2073" s="37"/>
    </row>
    <row r="2074" spans="4:4" x14ac:dyDescent="0.3">
      <c r="D2074" s="37"/>
    </row>
    <row r="2075" spans="4:4" x14ac:dyDescent="0.3">
      <c r="D2075" s="37"/>
    </row>
    <row r="2076" spans="4:4" x14ac:dyDescent="0.3">
      <c r="D2076" s="37"/>
    </row>
    <row r="2077" spans="4:4" x14ac:dyDescent="0.3">
      <c r="D2077" s="37"/>
    </row>
    <row r="2078" spans="4:4" x14ac:dyDescent="0.3">
      <c r="D2078" s="37"/>
    </row>
    <row r="2079" spans="4:4" x14ac:dyDescent="0.3">
      <c r="D2079" s="37"/>
    </row>
    <row r="2080" spans="4:4" x14ac:dyDescent="0.3">
      <c r="D2080" s="37"/>
    </row>
    <row r="2081" spans="4:4" x14ac:dyDescent="0.3">
      <c r="D2081" s="37"/>
    </row>
    <row r="2082" spans="4:4" x14ac:dyDescent="0.3">
      <c r="D2082" s="37"/>
    </row>
    <row r="2083" spans="4:4" x14ac:dyDescent="0.3">
      <c r="D2083" s="37"/>
    </row>
    <row r="2084" spans="4:4" x14ac:dyDescent="0.3">
      <c r="D2084" s="37"/>
    </row>
    <row r="2085" spans="4:4" x14ac:dyDescent="0.3">
      <c r="D2085" s="37"/>
    </row>
    <row r="2086" spans="4:4" x14ac:dyDescent="0.3">
      <c r="D2086" s="37"/>
    </row>
    <row r="2087" spans="4:4" x14ac:dyDescent="0.3">
      <c r="D2087" s="37"/>
    </row>
    <row r="2088" spans="4:4" x14ac:dyDescent="0.3">
      <c r="D2088" s="37"/>
    </row>
    <row r="2089" spans="4:4" x14ac:dyDescent="0.3">
      <c r="D2089" s="37"/>
    </row>
    <row r="2090" spans="4:4" x14ac:dyDescent="0.3">
      <c r="D2090" s="37"/>
    </row>
    <row r="2091" spans="4:4" x14ac:dyDescent="0.3">
      <c r="D2091" s="37"/>
    </row>
    <row r="2092" spans="4:4" x14ac:dyDescent="0.3">
      <c r="D2092" s="37"/>
    </row>
    <row r="2093" spans="4:4" x14ac:dyDescent="0.3">
      <c r="D2093" s="37"/>
    </row>
    <row r="2094" spans="4:4" x14ac:dyDescent="0.3">
      <c r="D2094" s="37"/>
    </row>
    <row r="2095" spans="4:4" x14ac:dyDescent="0.3">
      <c r="D2095" s="37"/>
    </row>
    <row r="2096" spans="4:4" x14ac:dyDescent="0.3">
      <c r="D2096" s="37"/>
    </row>
    <row r="2097" spans="4:4" x14ac:dyDescent="0.3">
      <c r="D2097" s="37"/>
    </row>
    <row r="2098" spans="4:4" x14ac:dyDescent="0.3">
      <c r="D2098" s="37"/>
    </row>
    <row r="2099" spans="4:4" x14ac:dyDescent="0.3">
      <c r="D2099" s="37"/>
    </row>
    <row r="2100" spans="4:4" x14ac:dyDescent="0.3">
      <c r="D2100" s="37"/>
    </row>
    <row r="2101" spans="4:4" x14ac:dyDescent="0.3">
      <c r="D2101" s="37"/>
    </row>
    <row r="2102" spans="4:4" x14ac:dyDescent="0.3">
      <c r="D2102" s="37"/>
    </row>
    <row r="2103" spans="4:4" x14ac:dyDescent="0.3">
      <c r="D2103" s="37"/>
    </row>
    <row r="2104" spans="4:4" x14ac:dyDescent="0.3">
      <c r="D2104" s="37"/>
    </row>
    <row r="2105" spans="4:4" x14ac:dyDescent="0.3">
      <c r="D2105" s="37"/>
    </row>
    <row r="2106" spans="4:4" x14ac:dyDescent="0.3">
      <c r="D2106" s="37"/>
    </row>
    <row r="2107" spans="4:4" x14ac:dyDescent="0.3">
      <c r="D2107" s="37"/>
    </row>
    <row r="2108" spans="4:4" x14ac:dyDescent="0.3">
      <c r="D2108" s="37"/>
    </row>
    <row r="2109" spans="4:4" x14ac:dyDescent="0.3">
      <c r="D2109" s="37"/>
    </row>
    <row r="2110" spans="4:4" x14ac:dyDescent="0.3">
      <c r="D2110" s="37"/>
    </row>
    <row r="2111" spans="4:4" x14ac:dyDescent="0.3">
      <c r="D2111" s="37"/>
    </row>
    <row r="2112" spans="4:4" x14ac:dyDescent="0.3">
      <c r="D2112" s="37"/>
    </row>
    <row r="2113" spans="4:4" x14ac:dyDescent="0.3">
      <c r="D2113" s="37"/>
    </row>
    <row r="2114" spans="4:4" x14ac:dyDescent="0.3">
      <c r="D2114" s="37"/>
    </row>
    <row r="2115" spans="4:4" x14ac:dyDescent="0.3">
      <c r="D2115" s="37"/>
    </row>
    <row r="2116" spans="4:4" x14ac:dyDescent="0.3">
      <c r="D2116" s="37"/>
    </row>
    <row r="2117" spans="4:4" x14ac:dyDescent="0.3">
      <c r="D2117" s="37"/>
    </row>
    <row r="2118" spans="4:4" x14ac:dyDescent="0.3">
      <c r="D2118" s="37"/>
    </row>
    <row r="2119" spans="4:4" x14ac:dyDescent="0.3">
      <c r="D2119" s="37"/>
    </row>
    <row r="2120" spans="4:4" x14ac:dyDescent="0.3">
      <c r="D2120" s="37"/>
    </row>
    <row r="2121" spans="4:4" x14ac:dyDescent="0.3">
      <c r="D2121" s="37"/>
    </row>
    <row r="2122" spans="4:4" x14ac:dyDescent="0.3">
      <c r="D2122" s="37"/>
    </row>
    <row r="2123" spans="4:4" x14ac:dyDescent="0.3">
      <c r="D2123" s="37"/>
    </row>
    <row r="2124" spans="4:4" x14ac:dyDescent="0.3">
      <c r="D2124" s="37"/>
    </row>
    <row r="2125" spans="4:4" x14ac:dyDescent="0.3">
      <c r="D2125" s="37"/>
    </row>
    <row r="2126" spans="4:4" x14ac:dyDescent="0.3">
      <c r="D2126" s="37"/>
    </row>
    <row r="2127" spans="4:4" x14ac:dyDescent="0.3">
      <c r="D2127" s="37"/>
    </row>
    <row r="2128" spans="4:4" x14ac:dyDescent="0.3">
      <c r="D2128" s="37"/>
    </row>
    <row r="2129" spans="4:4" x14ac:dyDescent="0.3">
      <c r="D2129" s="37"/>
    </row>
    <row r="2130" spans="4:4" x14ac:dyDescent="0.3">
      <c r="D2130" s="37"/>
    </row>
    <row r="2131" spans="4:4" x14ac:dyDescent="0.3">
      <c r="D2131" s="37"/>
    </row>
    <row r="2132" spans="4:4" x14ac:dyDescent="0.3">
      <c r="D2132" s="37"/>
    </row>
    <row r="2133" spans="4:4" x14ac:dyDescent="0.3">
      <c r="D2133" s="37"/>
    </row>
    <row r="2134" spans="4:4" x14ac:dyDescent="0.3">
      <c r="D2134" s="37"/>
    </row>
    <row r="2135" spans="4:4" x14ac:dyDescent="0.3">
      <c r="D2135" s="37"/>
    </row>
    <row r="2136" spans="4:4" x14ac:dyDescent="0.3">
      <c r="D2136" s="37"/>
    </row>
    <row r="2137" spans="4:4" x14ac:dyDescent="0.3">
      <c r="D2137" s="37"/>
    </row>
    <row r="2138" spans="4:4" x14ac:dyDescent="0.3">
      <c r="D2138" s="37"/>
    </row>
    <row r="2139" spans="4:4" x14ac:dyDescent="0.3">
      <c r="D2139" s="37"/>
    </row>
    <row r="2140" spans="4:4" x14ac:dyDescent="0.3">
      <c r="D2140" s="37"/>
    </row>
    <row r="2141" spans="4:4" x14ac:dyDescent="0.3">
      <c r="D2141" s="37"/>
    </row>
    <row r="2142" spans="4:4" x14ac:dyDescent="0.3">
      <c r="D2142" s="37"/>
    </row>
    <row r="2143" spans="4:4" x14ac:dyDescent="0.3">
      <c r="D2143" s="37"/>
    </row>
    <row r="2144" spans="4:4" x14ac:dyDescent="0.3">
      <c r="D2144" s="37"/>
    </row>
    <row r="2145" spans="4:4" x14ac:dyDescent="0.3">
      <c r="D2145" s="37"/>
    </row>
    <row r="2146" spans="4:4" x14ac:dyDescent="0.3">
      <c r="D2146" s="37"/>
    </row>
    <row r="2147" spans="4:4" x14ac:dyDescent="0.3">
      <c r="D2147" s="37"/>
    </row>
    <row r="2148" spans="4:4" x14ac:dyDescent="0.3">
      <c r="D2148" s="37"/>
    </row>
    <row r="2149" spans="4:4" x14ac:dyDescent="0.3">
      <c r="D2149" s="37"/>
    </row>
    <row r="2150" spans="4:4" x14ac:dyDescent="0.3">
      <c r="D2150" s="37"/>
    </row>
    <row r="2151" spans="4:4" x14ac:dyDescent="0.3">
      <c r="D2151" s="37"/>
    </row>
    <row r="2152" spans="4:4" x14ac:dyDescent="0.3">
      <c r="D2152" s="37"/>
    </row>
    <row r="2153" spans="4:4" x14ac:dyDescent="0.3">
      <c r="D2153" s="37"/>
    </row>
    <row r="2154" spans="4:4" x14ac:dyDescent="0.3">
      <c r="D2154" s="37"/>
    </row>
    <row r="2155" spans="4:4" x14ac:dyDescent="0.3">
      <c r="D2155" s="37"/>
    </row>
    <row r="2156" spans="4:4" x14ac:dyDescent="0.3">
      <c r="D2156" s="37"/>
    </row>
    <row r="2157" spans="4:4" x14ac:dyDescent="0.3">
      <c r="D2157" s="37"/>
    </row>
    <row r="2158" spans="4:4" x14ac:dyDescent="0.3">
      <c r="D2158" s="37"/>
    </row>
    <row r="2159" spans="4:4" x14ac:dyDescent="0.3">
      <c r="D2159" s="37"/>
    </row>
    <row r="2160" spans="4:4" x14ac:dyDescent="0.3">
      <c r="D2160" s="37"/>
    </row>
    <row r="2161" spans="4:4" x14ac:dyDescent="0.3">
      <c r="D2161" s="37"/>
    </row>
    <row r="2162" spans="4:4" x14ac:dyDescent="0.3">
      <c r="D2162" s="37"/>
    </row>
    <row r="2163" spans="4:4" x14ac:dyDescent="0.3">
      <c r="D2163" s="37"/>
    </row>
    <row r="2164" spans="4:4" x14ac:dyDescent="0.3">
      <c r="D2164" s="37"/>
    </row>
    <row r="2165" spans="4:4" x14ac:dyDescent="0.3">
      <c r="D2165" s="37"/>
    </row>
    <row r="2166" spans="4:4" x14ac:dyDescent="0.3">
      <c r="D2166" s="37"/>
    </row>
    <row r="2167" spans="4:4" x14ac:dyDescent="0.3">
      <c r="D2167" s="37"/>
    </row>
    <row r="2168" spans="4:4" x14ac:dyDescent="0.3">
      <c r="D2168" s="37"/>
    </row>
    <row r="2169" spans="4:4" x14ac:dyDescent="0.3">
      <c r="D2169" s="37"/>
    </row>
    <row r="2170" spans="4:4" x14ac:dyDescent="0.3">
      <c r="D2170" s="37"/>
    </row>
    <row r="2171" spans="4:4" x14ac:dyDescent="0.3">
      <c r="D2171" s="37"/>
    </row>
    <row r="2172" spans="4:4" x14ac:dyDescent="0.3">
      <c r="D2172" s="37"/>
    </row>
    <row r="2173" spans="4:4" x14ac:dyDescent="0.3">
      <c r="D2173" s="37"/>
    </row>
    <row r="2174" spans="4:4" x14ac:dyDescent="0.3">
      <c r="D2174" s="37"/>
    </row>
    <row r="2175" spans="4:4" x14ac:dyDescent="0.3">
      <c r="D2175" s="37"/>
    </row>
    <row r="2176" spans="4:4" x14ac:dyDescent="0.3">
      <c r="D2176" s="37"/>
    </row>
    <row r="2177" spans="4:4" x14ac:dyDescent="0.3">
      <c r="D2177" s="37"/>
    </row>
    <row r="2178" spans="4:4" x14ac:dyDescent="0.3">
      <c r="D2178" s="37"/>
    </row>
    <row r="2179" spans="4:4" x14ac:dyDescent="0.3">
      <c r="D2179" s="37"/>
    </row>
    <row r="2180" spans="4:4" x14ac:dyDescent="0.3">
      <c r="D2180" s="37"/>
    </row>
    <row r="2181" spans="4:4" x14ac:dyDescent="0.3">
      <c r="D2181" s="37"/>
    </row>
    <row r="2182" spans="4:4" x14ac:dyDescent="0.3">
      <c r="D2182" s="37"/>
    </row>
    <row r="2183" spans="4:4" x14ac:dyDescent="0.3">
      <c r="D2183" s="37"/>
    </row>
    <row r="2184" spans="4:4" x14ac:dyDescent="0.3">
      <c r="D2184" s="37"/>
    </row>
    <row r="2185" spans="4:4" x14ac:dyDescent="0.3">
      <c r="D2185" s="37"/>
    </row>
    <row r="2186" spans="4:4" x14ac:dyDescent="0.3">
      <c r="D2186" s="37"/>
    </row>
    <row r="2187" spans="4:4" x14ac:dyDescent="0.3">
      <c r="D2187" s="37"/>
    </row>
    <row r="2188" spans="4:4" x14ac:dyDescent="0.3">
      <c r="D2188" s="37"/>
    </row>
    <row r="2189" spans="4:4" x14ac:dyDescent="0.3">
      <c r="D2189" s="37"/>
    </row>
    <row r="2190" spans="4:4" x14ac:dyDescent="0.3">
      <c r="D2190" s="37"/>
    </row>
    <row r="2191" spans="4:4" x14ac:dyDescent="0.3">
      <c r="D2191" s="37"/>
    </row>
    <row r="2192" spans="4:4" x14ac:dyDescent="0.3">
      <c r="D2192" s="37"/>
    </row>
    <row r="2193" spans="4:4" x14ac:dyDescent="0.3">
      <c r="D2193" s="37"/>
    </row>
    <row r="2194" spans="4:4" x14ac:dyDescent="0.3">
      <c r="D2194" s="37"/>
    </row>
    <row r="2195" spans="4:4" x14ac:dyDescent="0.3">
      <c r="D2195" s="37"/>
    </row>
    <row r="2196" spans="4:4" x14ac:dyDescent="0.3">
      <c r="D2196" s="37"/>
    </row>
    <row r="2197" spans="4:4" x14ac:dyDescent="0.3">
      <c r="D2197" s="37"/>
    </row>
    <row r="2198" spans="4:4" x14ac:dyDescent="0.3">
      <c r="D2198" s="37"/>
    </row>
    <row r="2199" spans="4:4" x14ac:dyDescent="0.3">
      <c r="D2199" s="37"/>
    </row>
    <row r="2200" spans="4:4" x14ac:dyDescent="0.3">
      <c r="D2200" s="37"/>
    </row>
    <row r="2201" spans="4:4" x14ac:dyDescent="0.3">
      <c r="D2201" s="37"/>
    </row>
    <row r="2202" spans="4:4" x14ac:dyDescent="0.3">
      <c r="D2202" s="37"/>
    </row>
    <row r="2203" spans="4:4" x14ac:dyDescent="0.3">
      <c r="D2203" s="37"/>
    </row>
    <row r="2204" spans="4:4" x14ac:dyDescent="0.3">
      <c r="D2204" s="37"/>
    </row>
    <row r="2205" spans="4:4" x14ac:dyDescent="0.3">
      <c r="D2205" s="37"/>
    </row>
    <row r="2206" spans="4:4" x14ac:dyDescent="0.3">
      <c r="D2206" s="37"/>
    </row>
    <row r="2207" spans="4:4" x14ac:dyDescent="0.3">
      <c r="D2207" s="37"/>
    </row>
    <row r="2208" spans="4:4" x14ac:dyDescent="0.3">
      <c r="D2208" s="37"/>
    </row>
    <row r="2209" spans="4:4" x14ac:dyDescent="0.3">
      <c r="D2209" s="37"/>
    </row>
    <row r="2210" spans="4:4" x14ac:dyDescent="0.3">
      <c r="D2210" s="37"/>
    </row>
    <row r="2211" spans="4:4" x14ac:dyDescent="0.3">
      <c r="D2211" s="37"/>
    </row>
    <row r="2212" spans="4:4" x14ac:dyDescent="0.3">
      <c r="D2212" s="37"/>
    </row>
    <row r="2213" spans="4:4" x14ac:dyDescent="0.3">
      <c r="D2213" s="37"/>
    </row>
    <row r="2214" spans="4:4" x14ac:dyDescent="0.3">
      <c r="D2214" s="37"/>
    </row>
    <row r="2215" spans="4:4" x14ac:dyDescent="0.3">
      <c r="D2215" s="37"/>
    </row>
    <row r="2216" spans="4:4" x14ac:dyDescent="0.3">
      <c r="D2216" s="37"/>
    </row>
    <row r="2217" spans="4:4" x14ac:dyDescent="0.3">
      <c r="D2217" s="37"/>
    </row>
    <row r="2218" spans="4:4" x14ac:dyDescent="0.3">
      <c r="D2218" s="37"/>
    </row>
    <row r="2219" spans="4:4" x14ac:dyDescent="0.3">
      <c r="D2219" s="37"/>
    </row>
    <row r="2220" spans="4:4" x14ac:dyDescent="0.3">
      <c r="D2220" s="37"/>
    </row>
    <row r="2221" spans="4:4" x14ac:dyDescent="0.3">
      <c r="D2221" s="37"/>
    </row>
    <row r="2222" spans="4:4" x14ac:dyDescent="0.3">
      <c r="D2222" s="37"/>
    </row>
    <row r="2223" spans="4:4" x14ac:dyDescent="0.3">
      <c r="D2223" s="37"/>
    </row>
    <row r="2224" spans="4:4" x14ac:dyDescent="0.3">
      <c r="D2224" s="37"/>
    </row>
    <row r="2225" spans="4:4" x14ac:dyDescent="0.3">
      <c r="D2225" s="37"/>
    </row>
    <row r="2226" spans="4:4" x14ac:dyDescent="0.3">
      <c r="D2226" s="37"/>
    </row>
    <row r="2227" spans="4:4" x14ac:dyDescent="0.3">
      <c r="D2227" s="37"/>
    </row>
    <row r="2228" spans="4:4" x14ac:dyDescent="0.3">
      <c r="D2228" s="37"/>
    </row>
    <row r="2229" spans="4:4" x14ac:dyDescent="0.3">
      <c r="D2229" s="37"/>
    </row>
    <row r="2230" spans="4:4" x14ac:dyDescent="0.3">
      <c r="D2230" s="37"/>
    </row>
    <row r="2231" spans="4:4" x14ac:dyDescent="0.3">
      <c r="D2231" s="37"/>
    </row>
    <row r="2232" spans="4:4" x14ac:dyDescent="0.3">
      <c r="D2232" s="37"/>
    </row>
    <row r="2233" spans="4:4" x14ac:dyDescent="0.3">
      <c r="D2233" s="37"/>
    </row>
    <row r="2234" spans="4:4" x14ac:dyDescent="0.3">
      <c r="D2234" s="37"/>
    </row>
    <row r="2235" spans="4:4" x14ac:dyDescent="0.3">
      <c r="D2235" s="37"/>
    </row>
    <row r="2236" spans="4:4" x14ac:dyDescent="0.3">
      <c r="D2236" s="37"/>
    </row>
    <row r="2237" spans="4:4" x14ac:dyDescent="0.3">
      <c r="D2237" s="37"/>
    </row>
    <row r="2238" spans="4:4" x14ac:dyDescent="0.3">
      <c r="D2238" s="37"/>
    </row>
    <row r="2239" spans="4:4" x14ac:dyDescent="0.3">
      <c r="D2239" s="37"/>
    </row>
    <row r="2240" spans="4:4" x14ac:dyDescent="0.3">
      <c r="D2240" s="37"/>
    </row>
    <row r="2241" spans="4:4" x14ac:dyDescent="0.3">
      <c r="D2241" s="37"/>
    </row>
    <row r="2242" spans="4:4" x14ac:dyDescent="0.3">
      <c r="D2242" s="37"/>
    </row>
    <row r="2243" spans="4:4" x14ac:dyDescent="0.3">
      <c r="D2243" s="37"/>
    </row>
    <row r="2244" spans="4:4" x14ac:dyDescent="0.3">
      <c r="D2244" s="37"/>
    </row>
    <row r="2245" spans="4:4" x14ac:dyDescent="0.3">
      <c r="D2245" s="37"/>
    </row>
    <row r="2246" spans="4:4" x14ac:dyDescent="0.3">
      <c r="D2246" s="37"/>
    </row>
    <row r="2247" spans="4:4" x14ac:dyDescent="0.3">
      <c r="D2247" s="37"/>
    </row>
    <row r="2248" spans="4:4" x14ac:dyDescent="0.3">
      <c r="D2248" s="37"/>
    </row>
    <row r="2249" spans="4:4" x14ac:dyDescent="0.3">
      <c r="D2249" s="37"/>
    </row>
    <row r="2250" spans="4:4" x14ac:dyDescent="0.3">
      <c r="D2250" s="37"/>
    </row>
    <row r="2251" spans="4:4" x14ac:dyDescent="0.3">
      <c r="D2251" s="37"/>
    </row>
    <row r="2252" spans="4:4" x14ac:dyDescent="0.3">
      <c r="D2252" s="37"/>
    </row>
    <row r="2253" spans="4:4" x14ac:dyDescent="0.3">
      <c r="D2253" s="37"/>
    </row>
    <row r="2254" spans="4:4" x14ac:dyDescent="0.3">
      <c r="D2254" s="37"/>
    </row>
    <row r="2255" spans="4:4" x14ac:dyDescent="0.3">
      <c r="D2255" s="37"/>
    </row>
    <row r="2256" spans="4:4" x14ac:dyDescent="0.3">
      <c r="D2256" s="37"/>
    </row>
    <row r="2257" spans="4:4" x14ac:dyDescent="0.3">
      <c r="D2257" s="37"/>
    </row>
    <row r="2258" spans="4:4" x14ac:dyDescent="0.3">
      <c r="D2258" s="37"/>
    </row>
    <row r="2259" spans="4:4" x14ac:dyDescent="0.3">
      <c r="D2259" s="37"/>
    </row>
    <row r="2260" spans="4:4" x14ac:dyDescent="0.3">
      <c r="D2260" s="37"/>
    </row>
    <row r="2261" spans="4:4" x14ac:dyDescent="0.3">
      <c r="D2261" s="37"/>
    </row>
    <row r="2262" spans="4:4" x14ac:dyDescent="0.3">
      <c r="D2262" s="37"/>
    </row>
    <row r="2263" spans="4:4" x14ac:dyDescent="0.3">
      <c r="D2263" s="37"/>
    </row>
    <row r="2264" spans="4:4" x14ac:dyDescent="0.3">
      <c r="D2264" s="37"/>
    </row>
    <row r="2265" spans="4:4" x14ac:dyDescent="0.3">
      <c r="D2265" s="37"/>
    </row>
    <row r="2266" spans="4:4" x14ac:dyDescent="0.3">
      <c r="D2266" s="37"/>
    </row>
    <row r="2267" spans="4:4" x14ac:dyDescent="0.3">
      <c r="D2267" s="37"/>
    </row>
    <row r="2268" spans="4:4" x14ac:dyDescent="0.3">
      <c r="D2268" s="37"/>
    </row>
    <row r="2269" spans="4:4" x14ac:dyDescent="0.3">
      <c r="D2269" s="37"/>
    </row>
    <row r="2270" spans="4:4" x14ac:dyDescent="0.3">
      <c r="D2270" s="37"/>
    </row>
    <row r="2271" spans="4:4" x14ac:dyDescent="0.3">
      <c r="D2271" s="37"/>
    </row>
    <row r="2272" spans="4:4" x14ac:dyDescent="0.3">
      <c r="D2272" s="37"/>
    </row>
    <row r="2273" spans="4:4" x14ac:dyDescent="0.3">
      <c r="D2273" s="37"/>
    </row>
    <row r="2274" spans="4:4" x14ac:dyDescent="0.3">
      <c r="D2274" s="37"/>
    </row>
    <row r="2275" spans="4:4" x14ac:dyDescent="0.3">
      <c r="D2275" s="37"/>
    </row>
    <row r="2276" spans="4:4" x14ac:dyDescent="0.3">
      <c r="D2276" s="37"/>
    </row>
    <row r="2277" spans="4:4" x14ac:dyDescent="0.3">
      <c r="D2277" s="37"/>
    </row>
    <row r="2278" spans="4:4" x14ac:dyDescent="0.3">
      <c r="D2278" s="37"/>
    </row>
    <row r="2279" spans="4:4" x14ac:dyDescent="0.3">
      <c r="D2279" s="37"/>
    </row>
    <row r="2280" spans="4:4" x14ac:dyDescent="0.3">
      <c r="D2280" s="37"/>
    </row>
    <row r="2281" spans="4:4" x14ac:dyDescent="0.3">
      <c r="D2281" s="37"/>
    </row>
    <row r="2282" spans="4:4" x14ac:dyDescent="0.3">
      <c r="D2282" s="37"/>
    </row>
    <row r="2283" spans="4:4" x14ac:dyDescent="0.3">
      <c r="D2283" s="37"/>
    </row>
    <row r="2284" spans="4:4" x14ac:dyDescent="0.3">
      <c r="D2284" s="37"/>
    </row>
    <row r="2285" spans="4:4" x14ac:dyDescent="0.3">
      <c r="D2285" s="37"/>
    </row>
    <row r="2286" spans="4:4" x14ac:dyDescent="0.3">
      <c r="D2286" s="37"/>
    </row>
    <row r="2287" spans="4:4" x14ac:dyDescent="0.3">
      <c r="D2287" s="37"/>
    </row>
    <row r="2288" spans="4:4" x14ac:dyDescent="0.3">
      <c r="D2288" s="37"/>
    </row>
    <row r="2289" spans="4:4" x14ac:dyDescent="0.3">
      <c r="D2289" s="37"/>
    </row>
    <row r="2290" spans="4:4" x14ac:dyDescent="0.3">
      <c r="D2290" s="37"/>
    </row>
    <row r="2291" spans="4:4" x14ac:dyDescent="0.3">
      <c r="D2291" s="37"/>
    </row>
    <row r="2292" spans="4:4" x14ac:dyDescent="0.3">
      <c r="D2292" s="37"/>
    </row>
    <row r="2293" spans="4:4" x14ac:dyDescent="0.3">
      <c r="D2293" s="37"/>
    </row>
    <row r="2294" spans="4:4" x14ac:dyDescent="0.3">
      <c r="D2294" s="37"/>
    </row>
    <row r="2295" spans="4:4" x14ac:dyDescent="0.3">
      <c r="D2295" s="37"/>
    </row>
    <row r="2296" spans="4:4" x14ac:dyDescent="0.3">
      <c r="D2296" s="37"/>
    </row>
    <row r="2297" spans="4:4" x14ac:dyDescent="0.3">
      <c r="D2297" s="37"/>
    </row>
    <row r="2298" spans="4:4" x14ac:dyDescent="0.3">
      <c r="D2298" s="37"/>
    </row>
    <row r="2299" spans="4:4" x14ac:dyDescent="0.3">
      <c r="D2299" s="37"/>
    </row>
    <row r="2300" spans="4:4" x14ac:dyDescent="0.3">
      <c r="D2300" s="37"/>
    </row>
    <row r="2301" spans="4:4" x14ac:dyDescent="0.3">
      <c r="D2301" s="37"/>
    </row>
    <row r="2302" spans="4:4" x14ac:dyDescent="0.3">
      <c r="D2302" s="37"/>
    </row>
    <row r="2303" spans="4:4" x14ac:dyDescent="0.3">
      <c r="D2303" s="37"/>
    </row>
    <row r="2304" spans="4:4" x14ac:dyDescent="0.3">
      <c r="D2304" s="37"/>
    </row>
    <row r="2305" spans="4:4" x14ac:dyDescent="0.3">
      <c r="D2305" s="37"/>
    </row>
    <row r="2306" spans="4:4" x14ac:dyDescent="0.3">
      <c r="D2306" s="37"/>
    </row>
    <row r="2307" spans="4:4" x14ac:dyDescent="0.3">
      <c r="D2307" s="37"/>
    </row>
    <row r="2308" spans="4:4" x14ac:dyDescent="0.3">
      <c r="D2308" s="37"/>
    </row>
    <row r="2309" spans="4:4" x14ac:dyDescent="0.3">
      <c r="D2309" s="37"/>
    </row>
    <row r="2310" spans="4:4" x14ac:dyDescent="0.3">
      <c r="D2310" s="37"/>
    </row>
    <row r="2311" spans="4:4" x14ac:dyDescent="0.3">
      <c r="D2311" s="37"/>
    </row>
    <row r="2312" spans="4:4" x14ac:dyDescent="0.3">
      <c r="D2312" s="37"/>
    </row>
    <row r="2313" spans="4:4" x14ac:dyDescent="0.3">
      <c r="D2313" s="37"/>
    </row>
    <row r="2314" spans="4:4" x14ac:dyDescent="0.3">
      <c r="D2314" s="37"/>
    </row>
    <row r="2315" spans="4:4" x14ac:dyDescent="0.3">
      <c r="D2315" s="37"/>
    </row>
    <row r="2316" spans="4:4" x14ac:dyDescent="0.3">
      <c r="D2316" s="37"/>
    </row>
    <row r="2317" spans="4:4" x14ac:dyDescent="0.3">
      <c r="D2317" s="37"/>
    </row>
    <row r="2318" spans="4:4" x14ac:dyDescent="0.3">
      <c r="D2318" s="37"/>
    </row>
    <row r="2319" spans="4:4" x14ac:dyDescent="0.3">
      <c r="D2319" s="37"/>
    </row>
    <row r="2320" spans="4:4" x14ac:dyDescent="0.3">
      <c r="D2320" s="37"/>
    </row>
    <row r="2321" spans="4:4" x14ac:dyDescent="0.3">
      <c r="D2321" s="37"/>
    </row>
    <row r="2322" spans="4:4" x14ac:dyDescent="0.3">
      <c r="D2322" s="37"/>
    </row>
    <row r="2323" spans="4:4" x14ac:dyDescent="0.3">
      <c r="D2323" s="37"/>
    </row>
    <row r="2324" spans="4:4" x14ac:dyDescent="0.3">
      <c r="D2324" s="37"/>
    </row>
    <row r="2325" spans="4:4" x14ac:dyDescent="0.3">
      <c r="D2325" s="37"/>
    </row>
    <row r="2326" spans="4:4" x14ac:dyDescent="0.3">
      <c r="D2326" s="37"/>
    </row>
    <row r="2327" spans="4:4" x14ac:dyDescent="0.3">
      <c r="D2327" s="37"/>
    </row>
    <row r="2328" spans="4:4" x14ac:dyDescent="0.3">
      <c r="D2328" s="37"/>
    </row>
    <row r="2329" spans="4:4" x14ac:dyDescent="0.3">
      <c r="D2329" s="37"/>
    </row>
    <row r="2330" spans="4:4" x14ac:dyDescent="0.3">
      <c r="D2330" s="37"/>
    </row>
    <row r="2331" spans="4:4" x14ac:dyDescent="0.3">
      <c r="D2331" s="37"/>
    </row>
    <row r="2332" spans="4:4" x14ac:dyDescent="0.3">
      <c r="D2332" s="37"/>
    </row>
    <row r="2333" spans="4:4" x14ac:dyDescent="0.3">
      <c r="D2333" s="37"/>
    </row>
    <row r="2334" spans="4:4" x14ac:dyDescent="0.3">
      <c r="D2334" s="37"/>
    </row>
    <row r="2335" spans="4:4" x14ac:dyDescent="0.3">
      <c r="D2335" s="37"/>
    </row>
    <row r="2336" spans="4:4" x14ac:dyDescent="0.3">
      <c r="D2336" s="37"/>
    </row>
    <row r="2337" spans="4:4" x14ac:dyDescent="0.3">
      <c r="D2337" s="37"/>
    </row>
    <row r="2338" spans="4:4" x14ac:dyDescent="0.3">
      <c r="D2338" s="37"/>
    </row>
    <row r="2339" spans="4:4" x14ac:dyDescent="0.3">
      <c r="D2339" s="37"/>
    </row>
    <row r="2340" spans="4:4" x14ac:dyDescent="0.3">
      <c r="D2340" s="37"/>
    </row>
    <row r="2341" spans="4:4" x14ac:dyDescent="0.3">
      <c r="D2341" s="37"/>
    </row>
    <row r="2342" spans="4:4" x14ac:dyDescent="0.3">
      <c r="D2342" s="37"/>
    </row>
    <row r="2343" spans="4:4" x14ac:dyDescent="0.3">
      <c r="D2343" s="37"/>
    </row>
    <row r="2344" spans="4:4" x14ac:dyDescent="0.3">
      <c r="D2344" s="37"/>
    </row>
    <row r="2345" spans="4:4" x14ac:dyDescent="0.3">
      <c r="D2345" s="37"/>
    </row>
    <row r="2346" spans="4:4" x14ac:dyDescent="0.3">
      <c r="D2346" s="37"/>
    </row>
    <row r="2347" spans="4:4" x14ac:dyDescent="0.3">
      <c r="D2347" s="37"/>
    </row>
    <row r="2348" spans="4:4" x14ac:dyDescent="0.3">
      <c r="D2348" s="37"/>
    </row>
    <row r="2349" spans="4:4" x14ac:dyDescent="0.3">
      <c r="D2349" s="37"/>
    </row>
    <row r="2350" spans="4:4" x14ac:dyDescent="0.3">
      <c r="D2350" s="37"/>
    </row>
    <row r="2351" spans="4:4" x14ac:dyDescent="0.3">
      <c r="D2351" s="37"/>
    </row>
    <row r="2352" spans="4:4" x14ac:dyDescent="0.3">
      <c r="D2352" s="37"/>
    </row>
    <row r="2353" spans="4:4" x14ac:dyDescent="0.3">
      <c r="D2353" s="37"/>
    </row>
    <row r="2354" spans="4:4" x14ac:dyDescent="0.3">
      <c r="D2354" s="37"/>
    </row>
    <row r="2355" spans="4:4" x14ac:dyDescent="0.3">
      <c r="D2355" s="37"/>
    </row>
    <row r="2356" spans="4:4" x14ac:dyDescent="0.3">
      <c r="D2356" s="37"/>
    </row>
    <row r="2357" spans="4:4" x14ac:dyDescent="0.3">
      <c r="D2357" s="37"/>
    </row>
    <row r="2358" spans="4:4" x14ac:dyDescent="0.3">
      <c r="D2358" s="37"/>
    </row>
    <row r="2359" spans="4:4" x14ac:dyDescent="0.3">
      <c r="D2359" s="37"/>
    </row>
    <row r="2360" spans="4:4" x14ac:dyDescent="0.3">
      <c r="D2360" s="37"/>
    </row>
    <row r="2361" spans="4:4" x14ac:dyDescent="0.3">
      <c r="D2361" s="37"/>
    </row>
    <row r="2362" spans="4:4" x14ac:dyDescent="0.3">
      <c r="D2362" s="37"/>
    </row>
    <row r="2363" spans="4:4" x14ac:dyDescent="0.3">
      <c r="D2363" s="37"/>
    </row>
    <row r="2364" spans="4:4" x14ac:dyDescent="0.3">
      <c r="D2364" s="37"/>
    </row>
    <row r="2365" spans="4:4" x14ac:dyDescent="0.3">
      <c r="D2365" s="37"/>
    </row>
    <row r="2366" spans="4:4" x14ac:dyDescent="0.3">
      <c r="D2366" s="37"/>
    </row>
    <row r="2367" spans="4:4" x14ac:dyDescent="0.3">
      <c r="D2367" s="37"/>
    </row>
    <row r="2368" spans="4:4" x14ac:dyDescent="0.3">
      <c r="D2368" s="37"/>
    </row>
    <row r="2369" spans="4:4" x14ac:dyDescent="0.3">
      <c r="D2369" s="37"/>
    </row>
    <row r="2370" spans="4:4" x14ac:dyDescent="0.3">
      <c r="D2370" s="37"/>
    </row>
    <row r="2371" spans="4:4" x14ac:dyDescent="0.3">
      <c r="D2371" s="37"/>
    </row>
    <row r="2372" spans="4:4" x14ac:dyDescent="0.3">
      <c r="D2372" s="37"/>
    </row>
    <row r="2373" spans="4:4" x14ac:dyDescent="0.3">
      <c r="D2373" s="37"/>
    </row>
    <row r="2374" spans="4:4" x14ac:dyDescent="0.3">
      <c r="D2374" s="37"/>
    </row>
    <row r="2375" spans="4:4" x14ac:dyDescent="0.3">
      <c r="D2375" s="37"/>
    </row>
    <row r="2376" spans="4:4" x14ac:dyDescent="0.3">
      <c r="D2376" s="37"/>
    </row>
    <row r="2377" spans="4:4" x14ac:dyDescent="0.3">
      <c r="D2377" s="37"/>
    </row>
    <row r="2378" spans="4:4" x14ac:dyDescent="0.3">
      <c r="D2378" s="37"/>
    </row>
    <row r="2379" spans="4:4" x14ac:dyDescent="0.3">
      <c r="D2379" s="37"/>
    </row>
    <row r="2380" spans="4:4" x14ac:dyDescent="0.3">
      <c r="D2380" s="37"/>
    </row>
    <row r="2381" spans="4:4" x14ac:dyDescent="0.3">
      <c r="D2381" s="37"/>
    </row>
    <row r="2382" spans="4:4" x14ac:dyDescent="0.3">
      <c r="D2382" s="37"/>
    </row>
    <row r="2383" spans="4:4" x14ac:dyDescent="0.3">
      <c r="D2383" s="37"/>
    </row>
    <row r="2384" spans="4:4" x14ac:dyDescent="0.3">
      <c r="D2384" s="37"/>
    </row>
    <row r="2385" spans="4:4" x14ac:dyDescent="0.3">
      <c r="D2385" s="37"/>
    </row>
    <row r="2386" spans="4:4" x14ac:dyDescent="0.3">
      <c r="D2386" s="37"/>
    </row>
    <row r="2387" spans="4:4" x14ac:dyDescent="0.3">
      <c r="D2387" s="37"/>
    </row>
    <row r="2388" spans="4:4" x14ac:dyDescent="0.3">
      <c r="D2388" s="37"/>
    </row>
    <row r="2389" spans="4:4" x14ac:dyDescent="0.3">
      <c r="D2389" s="37"/>
    </row>
    <row r="2390" spans="4:4" x14ac:dyDescent="0.3">
      <c r="D2390" s="37"/>
    </row>
    <row r="2391" spans="4:4" x14ac:dyDescent="0.3">
      <c r="D2391" s="37"/>
    </row>
    <row r="2392" spans="4:4" x14ac:dyDescent="0.3">
      <c r="D2392" s="37"/>
    </row>
    <row r="2393" spans="4:4" x14ac:dyDescent="0.3">
      <c r="D2393" s="37"/>
    </row>
    <row r="2394" spans="4:4" x14ac:dyDescent="0.3">
      <c r="D2394" s="37"/>
    </row>
    <row r="2395" spans="4:4" x14ac:dyDescent="0.3">
      <c r="D2395" s="37"/>
    </row>
    <row r="2396" spans="4:4" x14ac:dyDescent="0.3">
      <c r="D2396" s="37"/>
    </row>
    <row r="2397" spans="4:4" x14ac:dyDescent="0.3">
      <c r="D2397" s="37"/>
    </row>
    <row r="2398" spans="4:4" x14ac:dyDescent="0.3">
      <c r="D2398" s="37"/>
    </row>
    <row r="2399" spans="4:4" x14ac:dyDescent="0.3">
      <c r="D2399" s="37"/>
    </row>
    <row r="2400" spans="4:4" x14ac:dyDescent="0.3">
      <c r="D2400" s="37"/>
    </row>
    <row r="2401" spans="4:4" x14ac:dyDescent="0.3">
      <c r="D2401" s="37"/>
    </row>
    <row r="2402" spans="4:4" x14ac:dyDescent="0.3">
      <c r="D2402" s="37"/>
    </row>
    <row r="2403" spans="4:4" x14ac:dyDescent="0.3">
      <c r="D2403" s="37"/>
    </row>
    <row r="2404" spans="4:4" x14ac:dyDescent="0.3">
      <c r="D2404" s="37"/>
    </row>
    <row r="2405" spans="4:4" x14ac:dyDescent="0.3">
      <c r="D2405" s="37"/>
    </row>
    <row r="2406" spans="4:4" x14ac:dyDescent="0.3">
      <c r="D2406" s="37"/>
    </row>
    <row r="2407" spans="4:4" x14ac:dyDescent="0.3">
      <c r="D2407" s="37"/>
    </row>
    <row r="2408" spans="4:4" x14ac:dyDescent="0.3">
      <c r="D2408" s="37"/>
    </row>
    <row r="2409" spans="4:4" x14ac:dyDescent="0.3">
      <c r="D2409" s="37"/>
    </row>
    <row r="2410" spans="4:4" x14ac:dyDescent="0.3">
      <c r="D2410" s="37"/>
    </row>
    <row r="2411" spans="4:4" x14ac:dyDescent="0.3">
      <c r="D2411" s="37"/>
    </row>
    <row r="2412" spans="4:4" x14ac:dyDescent="0.3">
      <c r="D2412" s="37"/>
    </row>
    <row r="2413" spans="4:4" x14ac:dyDescent="0.3">
      <c r="D2413" s="37"/>
    </row>
    <row r="2414" spans="4:4" x14ac:dyDescent="0.3">
      <c r="D2414" s="37"/>
    </row>
    <row r="2415" spans="4:4" x14ac:dyDescent="0.3">
      <c r="D2415" s="37"/>
    </row>
    <row r="2416" spans="4:4" x14ac:dyDescent="0.3">
      <c r="D2416" s="37"/>
    </row>
    <row r="2417" spans="4:4" x14ac:dyDescent="0.3">
      <c r="D2417" s="37"/>
    </row>
    <row r="2418" spans="4:4" x14ac:dyDescent="0.3">
      <c r="D2418" s="37"/>
    </row>
    <row r="2419" spans="4:4" x14ac:dyDescent="0.3">
      <c r="D2419" s="37"/>
    </row>
    <row r="2420" spans="4:4" x14ac:dyDescent="0.3">
      <c r="D2420" s="37"/>
    </row>
    <row r="2421" spans="4:4" x14ac:dyDescent="0.3">
      <c r="D2421" s="37"/>
    </row>
    <row r="2422" spans="4:4" x14ac:dyDescent="0.3">
      <c r="D2422" s="37"/>
    </row>
    <row r="2423" spans="4:4" x14ac:dyDescent="0.3">
      <c r="D2423" s="37"/>
    </row>
    <row r="2424" spans="4:4" x14ac:dyDescent="0.3">
      <c r="D2424" s="37"/>
    </row>
    <row r="2425" spans="4:4" x14ac:dyDescent="0.3">
      <c r="D2425" s="37"/>
    </row>
    <row r="2426" spans="4:4" x14ac:dyDescent="0.3">
      <c r="D2426" s="37"/>
    </row>
    <row r="2427" spans="4:4" x14ac:dyDescent="0.3">
      <c r="D2427" s="37"/>
    </row>
    <row r="2428" spans="4:4" x14ac:dyDescent="0.3">
      <c r="D2428" s="37"/>
    </row>
    <row r="2429" spans="4:4" x14ac:dyDescent="0.3">
      <c r="D2429" s="37"/>
    </row>
    <row r="2430" spans="4:4" x14ac:dyDescent="0.3">
      <c r="D2430" s="37"/>
    </row>
    <row r="2431" spans="4:4" x14ac:dyDescent="0.3">
      <c r="D2431" s="37"/>
    </row>
    <row r="2432" spans="4:4" x14ac:dyDescent="0.3">
      <c r="D2432" s="37"/>
    </row>
    <row r="2433" spans="4:4" x14ac:dyDescent="0.3">
      <c r="D2433" s="37"/>
    </row>
    <row r="2434" spans="4:4" x14ac:dyDescent="0.3">
      <c r="D2434" s="37"/>
    </row>
    <row r="2435" spans="4:4" x14ac:dyDescent="0.3">
      <c r="D2435" s="37"/>
    </row>
    <row r="2436" spans="4:4" x14ac:dyDescent="0.3">
      <c r="D2436" s="37"/>
    </row>
    <row r="2437" spans="4:4" x14ac:dyDescent="0.3">
      <c r="D2437" s="37"/>
    </row>
    <row r="2438" spans="4:4" x14ac:dyDescent="0.3">
      <c r="D2438" s="37"/>
    </row>
    <row r="2439" spans="4:4" x14ac:dyDescent="0.3">
      <c r="D2439" s="37"/>
    </row>
    <row r="2440" spans="4:4" x14ac:dyDescent="0.3">
      <c r="D2440" s="37"/>
    </row>
    <row r="2441" spans="4:4" x14ac:dyDescent="0.3">
      <c r="D2441" s="37"/>
    </row>
    <row r="2442" spans="4:4" x14ac:dyDescent="0.3">
      <c r="D2442" s="37"/>
    </row>
    <row r="2443" spans="4:4" x14ac:dyDescent="0.3">
      <c r="D2443" s="37"/>
    </row>
    <row r="2444" spans="4:4" x14ac:dyDescent="0.3">
      <c r="D2444" s="37"/>
    </row>
    <row r="2445" spans="4:4" x14ac:dyDescent="0.3">
      <c r="D2445" s="37"/>
    </row>
    <row r="2446" spans="4:4" x14ac:dyDescent="0.3">
      <c r="D2446" s="37"/>
    </row>
    <row r="2447" spans="4:4" x14ac:dyDescent="0.3">
      <c r="D2447" s="37"/>
    </row>
    <row r="2448" spans="4:4" x14ac:dyDescent="0.3">
      <c r="D2448" s="37"/>
    </row>
    <row r="2449" spans="4:4" x14ac:dyDescent="0.3">
      <c r="D2449" s="37"/>
    </row>
    <row r="2450" spans="4:4" x14ac:dyDescent="0.3">
      <c r="D2450" s="37"/>
    </row>
    <row r="2451" spans="4:4" x14ac:dyDescent="0.3">
      <c r="D2451" s="37"/>
    </row>
    <row r="2452" spans="4:4" x14ac:dyDescent="0.3">
      <c r="D2452" s="37"/>
    </row>
    <row r="2453" spans="4:4" x14ac:dyDescent="0.3">
      <c r="D2453" s="37"/>
    </row>
    <row r="2454" spans="4:4" x14ac:dyDescent="0.3">
      <c r="D2454" s="37"/>
    </row>
    <row r="2455" spans="4:4" x14ac:dyDescent="0.3">
      <c r="D2455" s="37"/>
    </row>
    <row r="2456" spans="4:4" x14ac:dyDescent="0.3">
      <c r="D2456" s="37"/>
    </row>
    <row r="2457" spans="4:4" x14ac:dyDescent="0.3">
      <c r="D2457" s="37"/>
    </row>
    <row r="2458" spans="4:4" x14ac:dyDescent="0.3">
      <c r="D2458" s="37"/>
    </row>
    <row r="2459" spans="4:4" x14ac:dyDescent="0.3">
      <c r="D2459" s="37"/>
    </row>
    <row r="2460" spans="4:4" x14ac:dyDescent="0.3">
      <c r="D2460" s="37"/>
    </row>
    <row r="2461" spans="4:4" x14ac:dyDescent="0.3">
      <c r="D2461" s="37"/>
    </row>
    <row r="2462" spans="4:4" x14ac:dyDescent="0.3">
      <c r="D2462" s="37"/>
    </row>
    <row r="2463" spans="4:4" x14ac:dyDescent="0.3">
      <c r="D2463" s="37"/>
    </row>
    <row r="2464" spans="4:4" x14ac:dyDescent="0.3">
      <c r="D2464" s="37"/>
    </row>
    <row r="2465" spans="4:4" x14ac:dyDescent="0.3">
      <c r="D2465" s="37"/>
    </row>
    <row r="2466" spans="4:4" x14ac:dyDescent="0.3">
      <c r="D2466" s="37"/>
    </row>
    <row r="2467" spans="4:4" x14ac:dyDescent="0.3">
      <c r="D2467" s="37"/>
    </row>
    <row r="2468" spans="4:4" x14ac:dyDescent="0.3">
      <c r="D2468" s="37"/>
    </row>
    <row r="2469" spans="4:4" x14ac:dyDescent="0.3">
      <c r="D2469" s="37"/>
    </row>
    <row r="2470" spans="4:4" x14ac:dyDescent="0.3">
      <c r="D2470" s="37"/>
    </row>
    <row r="2471" spans="4:4" x14ac:dyDescent="0.3">
      <c r="D2471" s="37"/>
    </row>
    <row r="2472" spans="4:4" x14ac:dyDescent="0.3">
      <c r="D2472" s="37"/>
    </row>
    <row r="2473" spans="4:4" x14ac:dyDescent="0.3">
      <c r="D2473" s="37"/>
    </row>
    <row r="2474" spans="4:4" x14ac:dyDescent="0.3">
      <c r="D2474" s="37"/>
    </row>
    <row r="2475" spans="4:4" x14ac:dyDescent="0.3">
      <c r="D2475" s="37"/>
    </row>
    <row r="2476" spans="4:4" x14ac:dyDescent="0.3">
      <c r="D2476" s="37"/>
    </row>
    <row r="2477" spans="4:4" x14ac:dyDescent="0.3">
      <c r="D2477" s="37"/>
    </row>
    <row r="2478" spans="4:4" x14ac:dyDescent="0.3">
      <c r="D2478" s="37"/>
    </row>
    <row r="2479" spans="4:4" x14ac:dyDescent="0.3">
      <c r="D2479" s="37"/>
    </row>
    <row r="2480" spans="4:4" x14ac:dyDescent="0.3">
      <c r="D2480" s="37"/>
    </row>
    <row r="2481" spans="4:4" x14ac:dyDescent="0.3">
      <c r="D2481" s="37"/>
    </row>
    <row r="2482" spans="4:4" x14ac:dyDescent="0.3">
      <c r="D2482" s="37"/>
    </row>
    <row r="2483" spans="4:4" x14ac:dyDescent="0.3">
      <c r="D2483" s="37"/>
    </row>
    <row r="2484" spans="4:4" x14ac:dyDescent="0.3">
      <c r="D2484" s="37"/>
    </row>
    <row r="2485" spans="4:4" x14ac:dyDescent="0.3">
      <c r="D2485" s="37"/>
    </row>
    <row r="2486" spans="4:4" x14ac:dyDescent="0.3">
      <c r="D2486" s="37"/>
    </row>
    <row r="2487" spans="4:4" x14ac:dyDescent="0.3">
      <c r="D2487" s="37"/>
    </row>
    <row r="2488" spans="4:4" x14ac:dyDescent="0.3">
      <c r="D2488" s="37"/>
    </row>
    <row r="2489" spans="4:4" x14ac:dyDescent="0.3">
      <c r="D2489" s="37"/>
    </row>
    <row r="2490" spans="4:4" x14ac:dyDescent="0.3">
      <c r="D2490" s="37"/>
    </row>
    <row r="2491" spans="4:4" x14ac:dyDescent="0.3">
      <c r="D2491" s="37"/>
    </row>
    <row r="2492" spans="4:4" x14ac:dyDescent="0.3">
      <c r="D2492" s="37"/>
    </row>
    <row r="2493" spans="4:4" x14ac:dyDescent="0.3">
      <c r="D2493" s="37"/>
    </row>
    <row r="2494" spans="4:4" x14ac:dyDescent="0.3">
      <c r="D2494" s="37"/>
    </row>
    <row r="2495" spans="4:4" x14ac:dyDescent="0.3">
      <c r="D2495" s="37"/>
    </row>
    <row r="2496" spans="4:4" x14ac:dyDescent="0.3">
      <c r="D2496" s="37"/>
    </row>
    <row r="2497" spans="4:4" x14ac:dyDescent="0.3">
      <c r="D2497" s="37"/>
    </row>
    <row r="2498" spans="4:4" x14ac:dyDescent="0.3">
      <c r="D2498" s="37"/>
    </row>
    <row r="2499" spans="4:4" x14ac:dyDescent="0.3">
      <c r="D2499" s="37"/>
    </row>
    <row r="2500" spans="4:4" x14ac:dyDescent="0.3">
      <c r="D2500" s="37"/>
    </row>
    <row r="2501" spans="4:4" x14ac:dyDescent="0.3">
      <c r="D2501" s="37"/>
    </row>
    <row r="2502" spans="4:4" x14ac:dyDescent="0.3">
      <c r="D2502" s="37"/>
    </row>
    <row r="2503" spans="4:4" x14ac:dyDescent="0.3">
      <c r="D2503" s="37"/>
    </row>
    <row r="2504" spans="4:4" x14ac:dyDescent="0.3">
      <c r="D2504" s="37"/>
    </row>
    <row r="2505" spans="4:4" x14ac:dyDescent="0.3">
      <c r="D2505" s="37"/>
    </row>
    <row r="2506" spans="4:4" x14ac:dyDescent="0.3">
      <c r="D2506" s="37"/>
    </row>
    <row r="2507" spans="4:4" x14ac:dyDescent="0.3">
      <c r="D2507" s="37"/>
    </row>
    <row r="2508" spans="4:4" x14ac:dyDescent="0.3">
      <c r="D2508" s="37"/>
    </row>
    <row r="2509" spans="4:4" x14ac:dyDescent="0.3">
      <c r="D2509" s="37"/>
    </row>
    <row r="2510" spans="4:4" x14ac:dyDescent="0.3">
      <c r="D2510" s="37"/>
    </row>
    <row r="2511" spans="4:4" x14ac:dyDescent="0.3">
      <c r="D2511" s="37"/>
    </row>
    <row r="2512" spans="4:4" x14ac:dyDescent="0.3">
      <c r="D2512" s="37"/>
    </row>
    <row r="2513" spans="4:4" x14ac:dyDescent="0.3">
      <c r="D2513" s="37"/>
    </row>
    <row r="2514" spans="4:4" x14ac:dyDescent="0.3">
      <c r="D2514" s="37"/>
    </row>
    <row r="2515" spans="4:4" x14ac:dyDescent="0.3">
      <c r="D2515" s="37"/>
    </row>
    <row r="2516" spans="4:4" x14ac:dyDescent="0.3">
      <c r="D2516" s="37"/>
    </row>
    <row r="2517" spans="4:4" x14ac:dyDescent="0.3">
      <c r="D2517" s="37"/>
    </row>
    <row r="2518" spans="4:4" x14ac:dyDescent="0.3">
      <c r="D2518" s="37"/>
    </row>
    <row r="2519" spans="4:4" x14ac:dyDescent="0.3">
      <c r="D2519" s="37"/>
    </row>
    <row r="2520" spans="4:4" x14ac:dyDescent="0.3">
      <c r="D2520" s="37"/>
    </row>
    <row r="2521" spans="4:4" x14ac:dyDescent="0.3">
      <c r="D2521" s="37"/>
    </row>
    <row r="2522" spans="4:4" x14ac:dyDescent="0.3">
      <c r="D2522" s="37"/>
    </row>
    <row r="2523" spans="4:4" x14ac:dyDescent="0.3">
      <c r="D2523" s="37"/>
    </row>
    <row r="2524" spans="4:4" x14ac:dyDescent="0.3">
      <c r="D2524" s="37"/>
    </row>
    <row r="2525" spans="4:4" x14ac:dyDescent="0.3">
      <c r="D2525" s="37"/>
    </row>
    <row r="2526" spans="4:4" x14ac:dyDescent="0.3">
      <c r="D2526" s="37"/>
    </row>
    <row r="2527" spans="4:4" x14ac:dyDescent="0.3">
      <c r="D2527" s="37"/>
    </row>
    <row r="2528" spans="4:4" x14ac:dyDescent="0.3">
      <c r="D2528" s="37"/>
    </row>
    <row r="2529" spans="4:4" x14ac:dyDescent="0.3">
      <c r="D2529" s="37"/>
    </row>
    <row r="2530" spans="4:4" x14ac:dyDescent="0.3">
      <c r="D2530" s="37"/>
    </row>
    <row r="2531" spans="4:4" x14ac:dyDescent="0.3">
      <c r="D2531" s="37"/>
    </row>
    <row r="2532" spans="4:4" x14ac:dyDescent="0.3">
      <c r="D2532" s="37"/>
    </row>
    <row r="2533" spans="4:4" x14ac:dyDescent="0.3">
      <c r="D2533" s="37"/>
    </row>
    <row r="2534" spans="4:4" x14ac:dyDescent="0.3">
      <c r="D2534" s="37"/>
    </row>
    <row r="2535" spans="4:4" x14ac:dyDescent="0.3">
      <c r="D2535" s="37"/>
    </row>
    <row r="2536" spans="4:4" x14ac:dyDescent="0.3">
      <c r="D2536" s="37"/>
    </row>
    <row r="2537" spans="4:4" x14ac:dyDescent="0.3">
      <c r="D2537" s="37"/>
    </row>
    <row r="2538" spans="4:4" x14ac:dyDescent="0.3">
      <c r="D2538" s="37"/>
    </row>
    <row r="2539" spans="4:4" x14ac:dyDescent="0.3">
      <c r="D2539" s="37"/>
    </row>
    <row r="2540" spans="4:4" x14ac:dyDescent="0.3">
      <c r="D2540" s="37"/>
    </row>
    <row r="2541" spans="4:4" x14ac:dyDescent="0.3">
      <c r="D2541" s="37"/>
    </row>
    <row r="2542" spans="4:4" x14ac:dyDescent="0.3">
      <c r="D2542" s="37"/>
    </row>
    <row r="2543" spans="4:4" x14ac:dyDescent="0.3">
      <c r="D2543" s="37"/>
    </row>
    <row r="2544" spans="4:4" x14ac:dyDescent="0.3">
      <c r="D2544" s="37"/>
    </row>
    <row r="2545" spans="4:4" x14ac:dyDescent="0.3">
      <c r="D2545" s="37"/>
    </row>
    <row r="2546" spans="4:4" x14ac:dyDescent="0.3">
      <c r="D2546" s="37"/>
    </row>
    <row r="2547" spans="4:4" x14ac:dyDescent="0.3">
      <c r="D2547" s="37"/>
    </row>
    <row r="2548" spans="4:4" x14ac:dyDescent="0.3">
      <c r="D2548" s="37"/>
    </row>
    <row r="2549" spans="4:4" x14ac:dyDescent="0.3">
      <c r="D2549" s="37"/>
    </row>
    <row r="2550" spans="4:4" x14ac:dyDescent="0.3">
      <c r="D2550" s="37"/>
    </row>
    <row r="2551" spans="4:4" x14ac:dyDescent="0.3">
      <c r="D2551" s="37"/>
    </row>
    <row r="2552" spans="4:4" x14ac:dyDescent="0.3">
      <c r="D2552" s="37"/>
    </row>
    <row r="2553" spans="4:4" x14ac:dyDescent="0.3">
      <c r="D2553" s="37"/>
    </row>
    <row r="2554" spans="4:4" x14ac:dyDescent="0.3">
      <c r="D2554" s="37"/>
    </row>
    <row r="2555" spans="4:4" x14ac:dyDescent="0.3">
      <c r="D2555" s="37"/>
    </row>
    <row r="2556" spans="4:4" x14ac:dyDescent="0.3">
      <c r="D2556" s="37"/>
    </row>
    <row r="2557" spans="4:4" x14ac:dyDescent="0.3">
      <c r="D2557" s="37"/>
    </row>
    <row r="2558" spans="4:4" x14ac:dyDescent="0.3">
      <c r="D2558" s="37"/>
    </row>
    <row r="2559" spans="4:4" x14ac:dyDescent="0.3">
      <c r="D2559" s="37"/>
    </row>
    <row r="2560" spans="4:4" x14ac:dyDescent="0.3">
      <c r="D2560" s="37"/>
    </row>
    <row r="2561" spans="4:4" x14ac:dyDescent="0.3">
      <c r="D2561" s="37"/>
    </row>
    <row r="2562" spans="4:4" x14ac:dyDescent="0.3">
      <c r="D2562" s="37"/>
    </row>
    <row r="2563" spans="4:4" x14ac:dyDescent="0.3">
      <c r="D2563" s="37"/>
    </row>
    <row r="2564" spans="4:4" x14ac:dyDescent="0.3">
      <c r="D2564" s="37"/>
    </row>
    <row r="2565" spans="4:4" x14ac:dyDescent="0.3">
      <c r="D2565" s="37"/>
    </row>
    <row r="2566" spans="4:4" x14ac:dyDescent="0.3">
      <c r="D2566" s="37"/>
    </row>
    <row r="2567" spans="4:4" x14ac:dyDescent="0.3">
      <c r="D2567" s="37"/>
    </row>
    <row r="2568" spans="4:4" x14ac:dyDescent="0.3">
      <c r="D2568" s="37"/>
    </row>
    <row r="2569" spans="4:4" x14ac:dyDescent="0.3">
      <c r="D2569" s="37"/>
    </row>
    <row r="2570" spans="4:4" x14ac:dyDescent="0.3">
      <c r="D2570" s="37"/>
    </row>
    <row r="2571" spans="4:4" x14ac:dyDescent="0.3">
      <c r="D2571" s="37"/>
    </row>
    <row r="2572" spans="4:4" x14ac:dyDescent="0.3">
      <c r="D2572" s="37"/>
    </row>
    <row r="2573" spans="4:4" x14ac:dyDescent="0.3">
      <c r="D2573" s="37"/>
    </row>
    <row r="2574" spans="4:4" x14ac:dyDescent="0.3">
      <c r="D2574" s="37"/>
    </row>
    <row r="2575" spans="4:4" x14ac:dyDescent="0.3">
      <c r="D2575" s="37"/>
    </row>
    <row r="2576" spans="4:4" x14ac:dyDescent="0.3">
      <c r="D2576" s="37"/>
    </row>
    <row r="2577" spans="4:4" x14ac:dyDescent="0.3">
      <c r="D2577" s="37"/>
    </row>
    <row r="2578" spans="4:4" x14ac:dyDescent="0.3">
      <c r="D2578" s="37"/>
    </row>
    <row r="2579" spans="4:4" x14ac:dyDescent="0.3">
      <c r="D2579" s="37"/>
    </row>
    <row r="2580" spans="4:4" x14ac:dyDescent="0.3">
      <c r="D2580" s="37"/>
    </row>
    <row r="2581" spans="4:4" x14ac:dyDescent="0.3">
      <c r="D2581" s="37"/>
    </row>
    <row r="2582" spans="4:4" x14ac:dyDescent="0.3">
      <c r="D2582" s="37"/>
    </row>
    <row r="2583" spans="4:4" x14ac:dyDescent="0.3">
      <c r="D2583" s="37"/>
    </row>
    <row r="2584" spans="4:4" x14ac:dyDescent="0.3">
      <c r="D2584" s="37"/>
    </row>
    <row r="2585" spans="4:4" x14ac:dyDescent="0.3">
      <c r="D2585" s="37"/>
    </row>
    <row r="2586" spans="4:4" x14ac:dyDescent="0.3">
      <c r="D2586" s="37"/>
    </row>
    <row r="2587" spans="4:4" x14ac:dyDescent="0.3">
      <c r="D2587" s="37"/>
    </row>
    <row r="2588" spans="4:4" x14ac:dyDescent="0.3">
      <c r="D2588" s="37"/>
    </row>
    <row r="2589" spans="4:4" x14ac:dyDescent="0.3">
      <c r="D2589" s="37"/>
    </row>
    <row r="2590" spans="4:4" x14ac:dyDescent="0.3">
      <c r="D2590" s="37"/>
    </row>
    <row r="2591" spans="4:4" x14ac:dyDescent="0.3">
      <c r="D2591" s="37"/>
    </row>
    <row r="2592" spans="4:4" x14ac:dyDescent="0.3">
      <c r="D2592" s="37"/>
    </row>
    <row r="2593" spans="4:4" x14ac:dyDescent="0.3">
      <c r="D2593" s="37"/>
    </row>
    <row r="2594" spans="4:4" x14ac:dyDescent="0.3">
      <c r="D2594" s="37"/>
    </row>
    <row r="2595" spans="4:4" x14ac:dyDescent="0.3">
      <c r="D2595" s="37"/>
    </row>
    <row r="2596" spans="4:4" x14ac:dyDescent="0.3">
      <c r="D2596" s="37"/>
    </row>
    <row r="2597" spans="4:4" x14ac:dyDescent="0.3">
      <c r="D2597" s="37"/>
    </row>
    <row r="2598" spans="4:4" x14ac:dyDescent="0.3">
      <c r="D2598" s="37"/>
    </row>
    <row r="2599" spans="4:4" x14ac:dyDescent="0.3">
      <c r="D2599" s="37"/>
    </row>
    <row r="2600" spans="4:4" x14ac:dyDescent="0.3">
      <c r="D2600" s="37"/>
    </row>
    <row r="2601" spans="4:4" x14ac:dyDescent="0.3">
      <c r="D2601" s="37"/>
    </row>
    <row r="2602" spans="4:4" x14ac:dyDescent="0.3">
      <c r="D2602" s="37"/>
    </row>
    <row r="2603" spans="4:4" x14ac:dyDescent="0.3">
      <c r="D2603" s="37"/>
    </row>
    <row r="2604" spans="4:4" x14ac:dyDescent="0.3">
      <c r="D2604" s="37"/>
    </row>
    <row r="2605" spans="4:4" x14ac:dyDescent="0.3">
      <c r="D2605" s="37"/>
    </row>
    <row r="2606" spans="4:4" x14ac:dyDescent="0.3">
      <c r="D2606" s="37"/>
    </row>
    <row r="2607" spans="4:4" x14ac:dyDescent="0.3">
      <c r="D2607" s="37"/>
    </row>
    <row r="2608" spans="4:4" x14ac:dyDescent="0.3">
      <c r="D2608" s="37"/>
    </row>
    <row r="2609" spans="4:4" x14ac:dyDescent="0.3">
      <c r="D2609" s="37"/>
    </row>
    <row r="2610" spans="4:4" x14ac:dyDescent="0.3">
      <c r="D2610" s="37"/>
    </row>
    <row r="2611" spans="4:4" x14ac:dyDescent="0.3">
      <c r="D2611" s="37"/>
    </row>
    <row r="2612" spans="4:4" x14ac:dyDescent="0.3">
      <c r="D2612" s="37"/>
    </row>
    <row r="2613" spans="4:4" x14ac:dyDescent="0.3">
      <c r="D2613" s="37"/>
    </row>
    <row r="2614" spans="4:4" x14ac:dyDescent="0.3">
      <c r="D2614" s="37"/>
    </row>
    <row r="2615" spans="4:4" x14ac:dyDescent="0.3">
      <c r="D2615" s="37"/>
    </row>
    <row r="2616" spans="4:4" x14ac:dyDescent="0.3">
      <c r="D2616" s="37"/>
    </row>
    <row r="2617" spans="4:4" x14ac:dyDescent="0.3">
      <c r="D2617" s="37"/>
    </row>
    <row r="2618" spans="4:4" x14ac:dyDescent="0.3">
      <c r="D2618" s="37"/>
    </row>
    <row r="2619" spans="4:4" x14ac:dyDescent="0.3">
      <c r="D2619" s="37"/>
    </row>
    <row r="2620" spans="4:4" x14ac:dyDescent="0.3">
      <c r="D2620" s="37"/>
    </row>
    <row r="2621" spans="4:4" x14ac:dyDescent="0.3">
      <c r="D2621" s="37"/>
    </row>
    <row r="2622" spans="4:4" x14ac:dyDescent="0.3">
      <c r="D2622" s="37"/>
    </row>
    <row r="2623" spans="4:4" x14ac:dyDescent="0.3">
      <c r="D2623" s="37"/>
    </row>
    <row r="2624" spans="4:4" x14ac:dyDescent="0.3">
      <c r="D2624" s="37"/>
    </row>
    <row r="2625" spans="4:4" x14ac:dyDescent="0.3">
      <c r="D2625" s="37"/>
    </row>
    <row r="2626" spans="4:4" x14ac:dyDescent="0.3">
      <c r="D2626" s="37"/>
    </row>
    <row r="2627" spans="4:4" x14ac:dyDescent="0.3">
      <c r="D2627" s="37"/>
    </row>
    <row r="2628" spans="4:4" x14ac:dyDescent="0.3">
      <c r="D2628" s="37"/>
    </row>
    <row r="2629" spans="4:4" x14ac:dyDescent="0.3">
      <c r="D2629" s="37"/>
    </row>
    <row r="2630" spans="4:4" x14ac:dyDescent="0.3">
      <c r="D2630" s="37"/>
    </row>
    <row r="2631" spans="4:4" x14ac:dyDescent="0.3">
      <c r="D2631" s="37"/>
    </row>
    <row r="2632" spans="4:4" x14ac:dyDescent="0.3">
      <c r="D2632" s="37"/>
    </row>
    <row r="2633" spans="4:4" x14ac:dyDescent="0.3">
      <c r="D2633" s="37"/>
    </row>
    <row r="2634" spans="4:4" x14ac:dyDescent="0.3">
      <c r="D2634" s="37"/>
    </row>
    <row r="2635" spans="4:4" x14ac:dyDescent="0.3">
      <c r="D2635" s="37"/>
    </row>
    <row r="2636" spans="4:4" x14ac:dyDescent="0.3">
      <c r="D2636" s="37"/>
    </row>
    <row r="2637" spans="4:4" x14ac:dyDescent="0.3">
      <c r="D2637" s="37"/>
    </row>
    <row r="2638" spans="4:4" x14ac:dyDescent="0.3">
      <c r="D2638" s="37"/>
    </row>
    <row r="2639" spans="4:4" x14ac:dyDescent="0.3">
      <c r="D2639" s="37"/>
    </row>
    <row r="2640" spans="4:4" x14ac:dyDescent="0.3">
      <c r="D2640" s="37"/>
    </row>
    <row r="2641" spans="4:4" x14ac:dyDescent="0.3">
      <c r="D2641" s="37"/>
    </row>
    <row r="2642" spans="4:4" x14ac:dyDescent="0.3">
      <c r="D2642" s="37"/>
    </row>
    <row r="2643" spans="4:4" x14ac:dyDescent="0.3">
      <c r="D2643" s="37"/>
    </row>
    <row r="2644" spans="4:4" x14ac:dyDescent="0.3">
      <c r="D2644" s="37"/>
    </row>
    <row r="2645" spans="4:4" x14ac:dyDescent="0.3">
      <c r="D2645" s="37"/>
    </row>
    <row r="2646" spans="4:4" x14ac:dyDescent="0.3">
      <c r="D2646" s="37"/>
    </row>
    <row r="2647" spans="4:4" x14ac:dyDescent="0.3">
      <c r="D2647" s="37"/>
    </row>
    <row r="2648" spans="4:4" x14ac:dyDescent="0.3">
      <c r="D2648" s="37"/>
    </row>
    <row r="2649" spans="4:4" x14ac:dyDescent="0.3">
      <c r="D2649" s="37"/>
    </row>
    <row r="2650" spans="4:4" x14ac:dyDescent="0.3">
      <c r="D2650" s="37"/>
    </row>
    <row r="2651" spans="4:4" x14ac:dyDescent="0.3">
      <c r="D2651" s="37"/>
    </row>
    <row r="2652" spans="4:4" x14ac:dyDescent="0.3">
      <c r="D2652" s="37"/>
    </row>
    <row r="2653" spans="4:4" x14ac:dyDescent="0.3">
      <c r="D2653" s="37"/>
    </row>
    <row r="2654" spans="4:4" x14ac:dyDescent="0.3">
      <c r="D2654" s="37"/>
    </row>
    <row r="2655" spans="4:4" x14ac:dyDescent="0.3">
      <c r="D2655" s="37"/>
    </row>
    <row r="2656" spans="4:4" x14ac:dyDescent="0.3">
      <c r="D2656" s="37"/>
    </row>
    <row r="2657" spans="4:4" x14ac:dyDescent="0.3">
      <c r="D2657" s="37"/>
    </row>
    <row r="2658" spans="4:4" x14ac:dyDescent="0.3">
      <c r="D2658" s="37"/>
    </row>
    <row r="2659" spans="4:4" x14ac:dyDescent="0.3">
      <c r="D2659" s="37"/>
    </row>
    <row r="2660" spans="4:4" x14ac:dyDescent="0.3">
      <c r="D2660" s="37"/>
    </row>
    <row r="2661" spans="4:4" x14ac:dyDescent="0.3">
      <c r="D2661" s="37"/>
    </row>
    <row r="2662" spans="4:4" x14ac:dyDescent="0.3">
      <c r="D2662" s="37"/>
    </row>
    <row r="2663" spans="4:4" x14ac:dyDescent="0.3">
      <c r="D2663" s="37"/>
    </row>
    <row r="2664" spans="4:4" x14ac:dyDescent="0.3">
      <c r="D2664" s="37"/>
    </row>
    <row r="2665" spans="4:4" x14ac:dyDescent="0.3">
      <c r="D2665" s="37"/>
    </row>
    <row r="2666" spans="4:4" x14ac:dyDescent="0.3">
      <c r="D2666" s="37"/>
    </row>
    <row r="2667" spans="4:4" x14ac:dyDescent="0.3">
      <c r="D2667" s="37"/>
    </row>
    <row r="2668" spans="4:4" x14ac:dyDescent="0.3">
      <c r="D2668" s="37"/>
    </row>
    <row r="2669" spans="4:4" x14ac:dyDescent="0.3">
      <c r="D2669" s="37"/>
    </row>
    <row r="2670" spans="4:4" x14ac:dyDescent="0.3">
      <c r="D2670" s="37"/>
    </row>
    <row r="2671" spans="4:4" x14ac:dyDescent="0.3">
      <c r="D2671" s="37"/>
    </row>
    <row r="2672" spans="4:4" x14ac:dyDescent="0.3">
      <c r="D2672" s="37"/>
    </row>
    <row r="2673" spans="4:4" x14ac:dyDescent="0.3">
      <c r="D2673" s="37"/>
    </row>
    <row r="2674" spans="4:4" x14ac:dyDescent="0.3">
      <c r="D2674" s="37"/>
    </row>
    <row r="2675" spans="4:4" x14ac:dyDescent="0.3">
      <c r="D2675" s="37"/>
    </row>
    <row r="2676" spans="4:4" x14ac:dyDescent="0.3">
      <c r="D2676" s="37"/>
    </row>
    <row r="2677" spans="4:4" x14ac:dyDescent="0.3">
      <c r="D2677" s="37"/>
    </row>
    <row r="2678" spans="4:4" x14ac:dyDescent="0.3">
      <c r="D2678" s="37"/>
    </row>
    <row r="2679" spans="4:4" x14ac:dyDescent="0.3">
      <c r="D2679" s="37"/>
    </row>
    <row r="2680" spans="4:4" x14ac:dyDescent="0.3">
      <c r="D2680" s="37"/>
    </row>
    <row r="2681" spans="4:4" x14ac:dyDescent="0.3">
      <c r="D2681" s="37"/>
    </row>
    <row r="2682" spans="4:4" x14ac:dyDescent="0.3">
      <c r="D2682" s="37"/>
    </row>
    <row r="2683" spans="4:4" x14ac:dyDescent="0.3">
      <c r="D2683" s="37"/>
    </row>
    <row r="2684" spans="4:4" x14ac:dyDescent="0.3">
      <c r="D2684" s="37"/>
    </row>
    <row r="2685" spans="4:4" x14ac:dyDescent="0.3">
      <c r="D2685" s="37"/>
    </row>
    <row r="2686" spans="4:4" x14ac:dyDescent="0.3">
      <c r="D2686" s="37"/>
    </row>
    <row r="2687" spans="4:4" x14ac:dyDescent="0.3">
      <c r="D2687" s="37"/>
    </row>
    <row r="2688" spans="4:4" x14ac:dyDescent="0.3">
      <c r="D2688" s="37"/>
    </row>
    <row r="2689" spans="4:4" x14ac:dyDescent="0.3">
      <c r="D2689" s="37"/>
    </row>
    <row r="2690" spans="4:4" x14ac:dyDescent="0.3">
      <c r="D2690" s="37"/>
    </row>
    <row r="2691" spans="4:4" x14ac:dyDescent="0.3">
      <c r="D2691" s="37"/>
    </row>
    <row r="2692" spans="4:4" x14ac:dyDescent="0.3">
      <c r="D2692" s="37"/>
    </row>
    <row r="2693" spans="4:4" x14ac:dyDescent="0.3">
      <c r="D2693" s="37"/>
    </row>
    <row r="2694" spans="4:4" x14ac:dyDescent="0.3">
      <c r="D2694" s="37"/>
    </row>
    <row r="2695" spans="4:4" x14ac:dyDescent="0.3">
      <c r="D2695" s="37"/>
    </row>
    <row r="2696" spans="4:4" x14ac:dyDescent="0.3">
      <c r="D2696" s="37"/>
    </row>
    <row r="2697" spans="4:4" x14ac:dyDescent="0.3">
      <c r="D2697" s="37"/>
    </row>
    <row r="2698" spans="4:4" x14ac:dyDescent="0.3">
      <c r="D2698" s="37"/>
    </row>
    <row r="2699" spans="4:4" x14ac:dyDescent="0.3">
      <c r="D2699" s="37"/>
    </row>
    <row r="2700" spans="4:4" x14ac:dyDescent="0.3">
      <c r="D2700" s="37"/>
    </row>
    <row r="2701" spans="4:4" x14ac:dyDescent="0.3">
      <c r="D2701" s="37"/>
    </row>
    <row r="2702" spans="4:4" x14ac:dyDescent="0.3">
      <c r="D2702" s="37"/>
    </row>
    <row r="2703" spans="4:4" x14ac:dyDescent="0.3">
      <c r="D2703" s="37"/>
    </row>
    <row r="2704" spans="4:4" x14ac:dyDescent="0.3">
      <c r="D2704" s="37"/>
    </row>
    <row r="2705" spans="4:4" x14ac:dyDescent="0.3">
      <c r="D2705" s="37"/>
    </row>
    <row r="2706" spans="4:4" x14ac:dyDescent="0.3">
      <c r="D2706" s="37"/>
    </row>
    <row r="2707" spans="4:4" x14ac:dyDescent="0.3">
      <c r="D2707" s="37"/>
    </row>
    <row r="2708" spans="4:4" x14ac:dyDescent="0.3">
      <c r="D2708" s="37"/>
    </row>
    <row r="2709" spans="4:4" x14ac:dyDescent="0.3">
      <c r="D2709" s="37"/>
    </row>
    <row r="2710" spans="4:4" x14ac:dyDescent="0.3">
      <c r="D2710" s="37"/>
    </row>
    <row r="2711" spans="4:4" x14ac:dyDescent="0.3">
      <c r="D2711" s="37"/>
    </row>
    <row r="2712" spans="4:4" x14ac:dyDescent="0.3">
      <c r="D2712" s="37"/>
    </row>
    <row r="2713" spans="4:4" x14ac:dyDescent="0.3">
      <c r="D2713" s="37"/>
    </row>
    <row r="2714" spans="4:4" x14ac:dyDescent="0.3">
      <c r="D2714" s="37"/>
    </row>
    <row r="2715" spans="4:4" x14ac:dyDescent="0.3">
      <c r="D2715" s="37"/>
    </row>
    <row r="2716" spans="4:4" x14ac:dyDescent="0.3">
      <c r="D2716" s="37"/>
    </row>
    <row r="2717" spans="4:4" x14ac:dyDescent="0.3">
      <c r="D2717" s="37"/>
    </row>
    <row r="2718" spans="4:4" x14ac:dyDescent="0.3">
      <c r="D2718" s="37"/>
    </row>
    <row r="2719" spans="4:4" x14ac:dyDescent="0.3">
      <c r="D2719" s="37"/>
    </row>
    <row r="2720" spans="4:4" x14ac:dyDescent="0.3">
      <c r="D2720" s="37"/>
    </row>
    <row r="2721" spans="4:4" x14ac:dyDescent="0.3">
      <c r="D2721" s="37"/>
    </row>
    <row r="2722" spans="4:4" x14ac:dyDescent="0.3">
      <c r="D2722" s="37"/>
    </row>
    <row r="2723" spans="4:4" x14ac:dyDescent="0.3">
      <c r="D2723" s="37"/>
    </row>
    <row r="2724" spans="4:4" x14ac:dyDescent="0.3">
      <c r="D2724" s="37"/>
    </row>
    <row r="2725" spans="4:4" x14ac:dyDescent="0.3">
      <c r="D2725" s="37"/>
    </row>
    <row r="2726" spans="4:4" x14ac:dyDescent="0.3">
      <c r="D2726" s="37"/>
    </row>
    <row r="2727" spans="4:4" x14ac:dyDescent="0.3">
      <c r="D2727" s="37"/>
    </row>
    <row r="2728" spans="4:4" x14ac:dyDescent="0.3">
      <c r="D2728" s="37"/>
    </row>
    <row r="2729" spans="4:4" x14ac:dyDescent="0.3">
      <c r="D2729" s="37"/>
    </row>
    <row r="2730" spans="4:4" x14ac:dyDescent="0.3">
      <c r="D2730" s="37"/>
    </row>
    <row r="2731" spans="4:4" x14ac:dyDescent="0.3">
      <c r="D2731" s="37"/>
    </row>
    <row r="2732" spans="4:4" x14ac:dyDescent="0.3">
      <c r="D2732" s="37"/>
    </row>
    <row r="2733" spans="4:4" x14ac:dyDescent="0.3">
      <c r="D2733" s="37"/>
    </row>
    <row r="2734" spans="4:4" x14ac:dyDescent="0.3">
      <c r="D2734" s="37"/>
    </row>
    <row r="2735" spans="4:4" x14ac:dyDescent="0.3">
      <c r="D2735" s="37"/>
    </row>
    <row r="2736" spans="4:4" x14ac:dyDescent="0.3">
      <c r="D2736" s="37"/>
    </row>
    <row r="2737" spans="4:4" x14ac:dyDescent="0.3">
      <c r="D2737" s="37"/>
    </row>
    <row r="2738" spans="4:4" x14ac:dyDescent="0.3">
      <c r="D2738" s="37"/>
    </row>
    <row r="2739" spans="4:4" x14ac:dyDescent="0.3">
      <c r="D2739" s="37"/>
    </row>
    <row r="2740" spans="4:4" x14ac:dyDescent="0.3">
      <c r="D2740" s="37"/>
    </row>
    <row r="2741" spans="4:4" x14ac:dyDescent="0.3">
      <c r="D2741" s="37"/>
    </row>
    <row r="2742" spans="4:4" x14ac:dyDescent="0.3">
      <c r="D2742" s="37"/>
    </row>
    <row r="2743" spans="4:4" x14ac:dyDescent="0.3">
      <c r="D2743" s="37"/>
    </row>
    <row r="2744" spans="4:4" x14ac:dyDescent="0.3">
      <c r="D2744" s="37"/>
    </row>
    <row r="2745" spans="4:4" x14ac:dyDescent="0.3">
      <c r="D2745" s="37"/>
    </row>
    <row r="2746" spans="4:4" x14ac:dyDescent="0.3">
      <c r="D2746" s="37"/>
    </row>
    <row r="2747" spans="4:4" x14ac:dyDescent="0.3">
      <c r="D2747" s="37"/>
    </row>
    <row r="2748" spans="4:4" x14ac:dyDescent="0.3">
      <c r="D2748" s="37"/>
    </row>
    <row r="2749" spans="4:4" x14ac:dyDescent="0.3">
      <c r="D2749" s="37"/>
    </row>
    <row r="2750" spans="4:4" x14ac:dyDescent="0.3">
      <c r="D2750" s="37"/>
    </row>
    <row r="2751" spans="4:4" x14ac:dyDescent="0.3">
      <c r="D2751" s="37"/>
    </row>
    <row r="2752" spans="4:4" x14ac:dyDescent="0.3">
      <c r="D2752" s="37"/>
    </row>
    <row r="2753" spans="4:4" x14ac:dyDescent="0.3">
      <c r="D2753" s="37"/>
    </row>
    <row r="2754" spans="4:4" x14ac:dyDescent="0.3">
      <c r="D2754" s="37"/>
    </row>
    <row r="2755" spans="4:4" x14ac:dyDescent="0.3">
      <c r="D2755" s="37"/>
    </row>
    <row r="2756" spans="4:4" x14ac:dyDescent="0.3">
      <c r="D2756" s="37"/>
    </row>
    <row r="2757" spans="4:4" x14ac:dyDescent="0.3">
      <c r="D2757" s="37"/>
    </row>
    <row r="2758" spans="4:4" x14ac:dyDescent="0.3">
      <c r="D2758" s="37"/>
    </row>
    <row r="2759" spans="4:4" x14ac:dyDescent="0.3">
      <c r="D2759" s="37"/>
    </row>
    <row r="2760" spans="4:4" x14ac:dyDescent="0.3">
      <c r="D2760" s="37"/>
    </row>
    <row r="2761" spans="4:4" x14ac:dyDescent="0.3">
      <c r="D2761" s="37"/>
    </row>
    <row r="2762" spans="4:4" x14ac:dyDescent="0.3">
      <c r="D2762" s="37"/>
    </row>
    <row r="2763" spans="4:4" x14ac:dyDescent="0.3">
      <c r="D2763" s="37"/>
    </row>
    <row r="2764" spans="4:4" x14ac:dyDescent="0.3">
      <c r="D2764" s="37"/>
    </row>
    <row r="2765" spans="4:4" x14ac:dyDescent="0.3">
      <c r="D2765" s="37"/>
    </row>
    <row r="2766" spans="4:4" x14ac:dyDescent="0.3">
      <c r="D2766" s="37"/>
    </row>
    <row r="2767" spans="4:4" x14ac:dyDescent="0.3">
      <c r="D2767" s="37"/>
    </row>
    <row r="2768" spans="4:4" x14ac:dyDescent="0.3">
      <c r="D2768" s="37"/>
    </row>
    <row r="2769" spans="4:4" x14ac:dyDescent="0.3">
      <c r="D2769" s="37"/>
    </row>
    <row r="2770" spans="4:4" x14ac:dyDescent="0.3">
      <c r="D2770" s="37"/>
    </row>
    <row r="2771" spans="4:4" x14ac:dyDescent="0.3">
      <c r="D2771" s="37"/>
    </row>
    <row r="2772" spans="4:4" x14ac:dyDescent="0.3">
      <c r="D2772" s="37"/>
    </row>
    <row r="2773" spans="4:4" x14ac:dyDescent="0.3">
      <c r="D2773" s="37"/>
    </row>
    <row r="2774" spans="4:4" x14ac:dyDescent="0.3">
      <c r="D2774" s="37"/>
    </row>
    <row r="2775" spans="4:4" x14ac:dyDescent="0.3">
      <c r="D2775" s="37"/>
    </row>
    <row r="2776" spans="4:4" x14ac:dyDescent="0.3">
      <c r="D2776" s="37"/>
    </row>
    <row r="2777" spans="4:4" x14ac:dyDescent="0.3">
      <c r="D2777" s="37"/>
    </row>
    <row r="2778" spans="4:4" x14ac:dyDescent="0.3">
      <c r="D2778" s="37"/>
    </row>
    <row r="2779" spans="4:4" x14ac:dyDescent="0.3">
      <c r="D2779" s="37"/>
    </row>
    <row r="2780" spans="4:4" x14ac:dyDescent="0.3">
      <c r="D2780" s="37"/>
    </row>
    <row r="2781" spans="4:4" x14ac:dyDescent="0.3">
      <c r="D2781" s="37"/>
    </row>
    <row r="2782" spans="4:4" x14ac:dyDescent="0.3">
      <c r="D2782" s="37"/>
    </row>
    <row r="2783" spans="4:4" x14ac:dyDescent="0.3">
      <c r="D2783" s="37"/>
    </row>
    <row r="2784" spans="4:4" x14ac:dyDescent="0.3">
      <c r="D2784" s="37"/>
    </row>
    <row r="2785" spans="4:4" x14ac:dyDescent="0.3">
      <c r="D2785" s="37"/>
    </row>
    <row r="2786" spans="4:4" x14ac:dyDescent="0.3">
      <c r="D2786" s="37"/>
    </row>
    <row r="2787" spans="4:4" x14ac:dyDescent="0.3">
      <c r="D2787" s="37"/>
    </row>
    <row r="2788" spans="4:4" x14ac:dyDescent="0.3">
      <c r="D2788" s="37"/>
    </row>
    <row r="2789" spans="4:4" x14ac:dyDescent="0.3">
      <c r="D2789" s="37"/>
    </row>
    <row r="2790" spans="4:4" x14ac:dyDescent="0.3">
      <c r="D2790" s="37"/>
    </row>
    <row r="2791" spans="4:4" x14ac:dyDescent="0.3">
      <c r="D2791" s="37"/>
    </row>
    <row r="2792" spans="4:4" x14ac:dyDescent="0.3">
      <c r="D2792" s="37"/>
    </row>
    <row r="2793" spans="4:4" x14ac:dyDescent="0.3">
      <c r="D2793" s="37"/>
    </row>
    <row r="2794" spans="4:4" x14ac:dyDescent="0.3">
      <c r="D2794" s="37"/>
    </row>
    <row r="2795" spans="4:4" x14ac:dyDescent="0.3">
      <c r="D2795" s="37"/>
    </row>
    <row r="2796" spans="4:4" x14ac:dyDescent="0.3">
      <c r="D2796" s="37"/>
    </row>
    <row r="2797" spans="4:4" x14ac:dyDescent="0.3">
      <c r="D2797" s="37"/>
    </row>
    <row r="2798" spans="4:4" x14ac:dyDescent="0.3">
      <c r="D2798" s="37"/>
    </row>
    <row r="2799" spans="4:4" x14ac:dyDescent="0.3">
      <c r="D2799" s="37"/>
    </row>
    <row r="2800" spans="4:4" x14ac:dyDescent="0.3">
      <c r="D2800" s="37"/>
    </row>
    <row r="2801" spans="4:4" x14ac:dyDescent="0.3">
      <c r="D2801" s="37"/>
    </row>
    <row r="2802" spans="4:4" x14ac:dyDescent="0.3">
      <c r="D2802" s="37"/>
    </row>
    <row r="2803" spans="4:4" x14ac:dyDescent="0.3">
      <c r="D2803" s="37"/>
    </row>
    <row r="2804" spans="4:4" x14ac:dyDescent="0.3">
      <c r="D2804" s="37"/>
    </row>
    <row r="2805" spans="4:4" x14ac:dyDescent="0.3">
      <c r="D2805" s="37"/>
    </row>
    <row r="2806" spans="4:4" x14ac:dyDescent="0.3">
      <c r="D2806" s="37"/>
    </row>
    <row r="2807" spans="4:4" x14ac:dyDescent="0.3">
      <c r="D2807" s="37"/>
    </row>
    <row r="2808" spans="4:4" x14ac:dyDescent="0.3">
      <c r="D2808" s="37"/>
    </row>
    <row r="2809" spans="4:4" x14ac:dyDescent="0.3">
      <c r="D2809" s="37"/>
    </row>
    <row r="2810" spans="4:4" x14ac:dyDescent="0.3">
      <c r="D2810" s="37"/>
    </row>
    <row r="2811" spans="4:4" x14ac:dyDescent="0.3">
      <c r="D2811" s="37"/>
    </row>
    <row r="2812" spans="4:4" x14ac:dyDescent="0.3">
      <c r="D2812" s="37"/>
    </row>
    <row r="2813" spans="4:4" x14ac:dyDescent="0.3">
      <c r="D2813" s="37"/>
    </row>
    <row r="2814" spans="4:4" x14ac:dyDescent="0.3">
      <c r="D2814" s="37"/>
    </row>
    <row r="2815" spans="4:4" x14ac:dyDescent="0.3">
      <c r="D2815" s="37"/>
    </row>
    <row r="2816" spans="4:4" x14ac:dyDescent="0.3">
      <c r="D2816" s="37"/>
    </row>
    <row r="2817" spans="4:4" x14ac:dyDescent="0.3">
      <c r="D2817" s="37"/>
    </row>
    <row r="2818" spans="4:4" x14ac:dyDescent="0.3">
      <c r="D2818" s="37"/>
    </row>
    <row r="2819" spans="4:4" x14ac:dyDescent="0.3">
      <c r="D2819" s="37"/>
    </row>
    <row r="2820" spans="4:4" x14ac:dyDescent="0.3">
      <c r="D2820" s="37"/>
    </row>
    <row r="2821" spans="4:4" x14ac:dyDescent="0.3">
      <c r="D2821" s="37"/>
    </row>
    <row r="2822" spans="4:4" x14ac:dyDescent="0.3">
      <c r="D2822" s="37"/>
    </row>
    <row r="2823" spans="4:4" x14ac:dyDescent="0.3">
      <c r="D2823" s="37"/>
    </row>
    <row r="2824" spans="4:4" x14ac:dyDescent="0.3">
      <c r="D2824" s="37"/>
    </row>
    <row r="2825" spans="4:4" x14ac:dyDescent="0.3">
      <c r="D2825" s="37"/>
    </row>
    <row r="2826" spans="4:4" x14ac:dyDescent="0.3">
      <c r="D2826" s="37"/>
    </row>
    <row r="2827" spans="4:4" x14ac:dyDescent="0.3">
      <c r="D2827" s="37"/>
    </row>
    <row r="2828" spans="4:4" x14ac:dyDescent="0.3">
      <c r="D2828" s="37"/>
    </row>
    <row r="2829" spans="4:4" x14ac:dyDescent="0.3">
      <c r="D2829" s="37"/>
    </row>
    <row r="2830" spans="4:4" x14ac:dyDescent="0.3">
      <c r="D2830" s="37"/>
    </row>
    <row r="2831" spans="4:4" x14ac:dyDescent="0.3">
      <c r="D2831" s="37"/>
    </row>
    <row r="2832" spans="4:4" x14ac:dyDescent="0.3">
      <c r="D2832" s="37"/>
    </row>
    <row r="2833" spans="4:4" x14ac:dyDescent="0.3">
      <c r="D2833" s="37"/>
    </row>
    <row r="2834" spans="4:4" x14ac:dyDescent="0.3">
      <c r="D2834" s="37"/>
    </row>
    <row r="2835" spans="4:4" x14ac:dyDescent="0.3">
      <c r="D2835" s="37"/>
    </row>
    <row r="2836" spans="4:4" x14ac:dyDescent="0.3">
      <c r="D2836" s="37"/>
    </row>
    <row r="2837" spans="4:4" x14ac:dyDescent="0.3">
      <c r="D2837" s="37"/>
    </row>
    <row r="2838" spans="4:4" x14ac:dyDescent="0.3">
      <c r="D2838" s="37"/>
    </row>
    <row r="2839" spans="4:4" x14ac:dyDescent="0.3">
      <c r="D2839" s="37"/>
    </row>
    <row r="2840" spans="4:4" x14ac:dyDescent="0.3">
      <c r="D2840" s="37"/>
    </row>
    <row r="2841" spans="4:4" x14ac:dyDescent="0.3">
      <c r="D2841" s="37"/>
    </row>
    <row r="2842" spans="4:4" x14ac:dyDescent="0.3">
      <c r="D2842" s="37"/>
    </row>
    <row r="2843" spans="4:4" x14ac:dyDescent="0.3">
      <c r="D2843" s="37"/>
    </row>
    <row r="2844" spans="4:4" x14ac:dyDescent="0.3">
      <c r="D2844" s="37"/>
    </row>
    <row r="2845" spans="4:4" x14ac:dyDescent="0.3">
      <c r="D2845" s="37"/>
    </row>
    <row r="2846" spans="4:4" x14ac:dyDescent="0.3">
      <c r="D2846" s="37"/>
    </row>
    <row r="2847" spans="4:4" x14ac:dyDescent="0.3">
      <c r="D2847" s="37"/>
    </row>
    <row r="2848" spans="4:4" x14ac:dyDescent="0.3">
      <c r="D2848" s="37"/>
    </row>
    <row r="2849" spans="4:4" x14ac:dyDescent="0.3">
      <c r="D2849" s="37"/>
    </row>
    <row r="2850" spans="4:4" x14ac:dyDescent="0.3">
      <c r="D2850" s="37"/>
    </row>
    <row r="2851" spans="4:4" x14ac:dyDescent="0.3">
      <c r="D2851" s="37"/>
    </row>
    <row r="2852" spans="4:4" x14ac:dyDescent="0.3">
      <c r="D2852" s="37"/>
    </row>
    <row r="2853" spans="4:4" x14ac:dyDescent="0.3">
      <c r="D2853" s="37"/>
    </row>
    <row r="2854" spans="4:4" x14ac:dyDescent="0.3">
      <c r="D2854" s="37"/>
    </row>
    <row r="2855" spans="4:4" x14ac:dyDescent="0.3">
      <c r="D2855" s="37"/>
    </row>
    <row r="2856" spans="4:4" x14ac:dyDescent="0.3">
      <c r="D2856" s="37"/>
    </row>
    <row r="2857" spans="4:4" x14ac:dyDescent="0.3">
      <c r="D2857" s="37"/>
    </row>
    <row r="2858" spans="4:4" x14ac:dyDescent="0.3">
      <c r="D2858" s="37"/>
    </row>
    <row r="2859" spans="4:4" x14ac:dyDescent="0.3">
      <c r="D2859" s="37"/>
    </row>
    <row r="2860" spans="4:4" x14ac:dyDescent="0.3">
      <c r="D2860" s="37"/>
    </row>
    <row r="2861" spans="4:4" x14ac:dyDescent="0.3">
      <c r="D2861" s="37"/>
    </row>
    <row r="2862" spans="4:4" x14ac:dyDescent="0.3">
      <c r="D2862" s="37"/>
    </row>
    <row r="2863" spans="4:4" x14ac:dyDescent="0.3">
      <c r="D2863" s="37"/>
    </row>
    <row r="2864" spans="4:4" x14ac:dyDescent="0.3">
      <c r="D2864" s="37"/>
    </row>
    <row r="2865" spans="4:4" x14ac:dyDescent="0.3">
      <c r="D2865" s="37"/>
    </row>
    <row r="2866" spans="4:4" x14ac:dyDescent="0.3">
      <c r="D2866" s="37"/>
    </row>
    <row r="2867" spans="4:4" x14ac:dyDescent="0.3">
      <c r="D2867" s="37"/>
    </row>
    <row r="2868" spans="4:4" x14ac:dyDescent="0.3">
      <c r="D2868" s="37"/>
    </row>
    <row r="2869" spans="4:4" x14ac:dyDescent="0.3">
      <c r="D2869" s="37"/>
    </row>
    <row r="2870" spans="4:4" x14ac:dyDescent="0.3">
      <c r="D2870" s="37"/>
    </row>
    <row r="2871" spans="4:4" x14ac:dyDescent="0.3">
      <c r="D2871" s="37"/>
    </row>
    <row r="2872" spans="4:4" x14ac:dyDescent="0.3">
      <c r="D2872" s="37"/>
    </row>
    <row r="2873" spans="4:4" x14ac:dyDescent="0.3">
      <c r="D2873" s="37"/>
    </row>
    <row r="2874" spans="4:4" x14ac:dyDescent="0.3">
      <c r="D2874" s="37"/>
    </row>
    <row r="2875" spans="4:4" x14ac:dyDescent="0.3">
      <c r="D2875" s="37"/>
    </row>
    <row r="2876" spans="4:4" x14ac:dyDescent="0.3">
      <c r="D2876" s="37"/>
    </row>
    <row r="2877" spans="4:4" x14ac:dyDescent="0.3">
      <c r="D2877" s="37"/>
    </row>
    <row r="2878" spans="4:4" x14ac:dyDescent="0.3">
      <c r="D2878" s="37"/>
    </row>
    <row r="2879" spans="4:4" x14ac:dyDescent="0.3">
      <c r="D2879" s="37"/>
    </row>
    <row r="2880" spans="4:4" x14ac:dyDescent="0.3">
      <c r="D2880" s="37"/>
    </row>
    <row r="2881" spans="4:4" x14ac:dyDescent="0.3">
      <c r="D2881" s="37"/>
    </row>
    <row r="2882" spans="4:4" x14ac:dyDescent="0.3">
      <c r="D2882" s="37"/>
    </row>
    <row r="2883" spans="4:4" x14ac:dyDescent="0.3">
      <c r="D2883" s="37"/>
    </row>
    <row r="2884" spans="4:4" x14ac:dyDescent="0.3">
      <c r="D2884" s="37"/>
    </row>
    <row r="2885" spans="4:4" x14ac:dyDescent="0.3">
      <c r="D2885" s="37"/>
    </row>
    <row r="2886" spans="4:4" x14ac:dyDescent="0.3">
      <c r="D2886" s="37"/>
    </row>
    <row r="2887" spans="4:4" x14ac:dyDescent="0.3">
      <c r="D2887" s="37"/>
    </row>
    <row r="2888" spans="4:4" x14ac:dyDescent="0.3">
      <c r="D2888" s="37"/>
    </row>
    <row r="2889" spans="4:4" x14ac:dyDescent="0.3">
      <c r="D2889" s="37"/>
    </row>
    <row r="2890" spans="4:4" x14ac:dyDescent="0.3">
      <c r="D2890" s="37"/>
    </row>
    <row r="2891" spans="4:4" x14ac:dyDescent="0.3">
      <c r="D2891" s="37"/>
    </row>
    <row r="2892" spans="4:4" x14ac:dyDescent="0.3">
      <c r="D2892" s="37"/>
    </row>
    <row r="2893" spans="4:4" x14ac:dyDescent="0.3">
      <c r="D2893" s="37"/>
    </row>
    <row r="2894" spans="4:4" x14ac:dyDescent="0.3">
      <c r="D2894" s="37"/>
    </row>
    <row r="2895" spans="4:4" x14ac:dyDescent="0.3">
      <c r="D2895" s="37"/>
    </row>
    <row r="2896" spans="4:4" x14ac:dyDescent="0.3">
      <c r="D2896" s="37"/>
    </row>
    <row r="2897" spans="4:4" x14ac:dyDescent="0.3">
      <c r="D2897" s="37"/>
    </row>
    <row r="2898" spans="4:4" x14ac:dyDescent="0.3">
      <c r="D2898" s="37"/>
    </row>
    <row r="2899" spans="4:4" x14ac:dyDescent="0.3">
      <c r="D2899" s="37"/>
    </row>
    <row r="2900" spans="4:4" x14ac:dyDescent="0.3">
      <c r="D2900" s="37"/>
    </row>
    <row r="2901" spans="4:4" x14ac:dyDescent="0.3">
      <c r="D2901" s="37"/>
    </row>
    <row r="2902" spans="4:4" x14ac:dyDescent="0.3">
      <c r="D2902" s="37"/>
    </row>
    <row r="2903" spans="4:4" x14ac:dyDescent="0.3">
      <c r="D2903" s="37"/>
    </row>
    <row r="2904" spans="4:4" x14ac:dyDescent="0.3">
      <c r="D2904" s="37"/>
    </row>
    <row r="2905" spans="4:4" x14ac:dyDescent="0.3">
      <c r="D2905" s="37"/>
    </row>
    <row r="2906" spans="4:4" x14ac:dyDescent="0.3">
      <c r="D2906" s="37"/>
    </row>
    <row r="2907" spans="4:4" x14ac:dyDescent="0.3">
      <c r="D2907" s="37"/>
    </row>
    <row r="2908" spans="4:4" x14ac:dyDescent="0.3">
      <c r="D2908" s="37"/>
    </row>
    <row r="2909" spans="4:4" x14ac:dyDescent="0.3">
      <c r="D2909" s="37"/>
    </row>
    <row r="2910" spans="4:4" x14ac:dyDescent="0.3">
      <c r="D2910" s="37"/>
    </row>
    <row r="2911" spans="4:4" x14ac:dyDescent="0.3">
      <c r="D2911" s="37"/>
    </row>
    <row r="2912" spans="4:4" x14ac:dyDescent="0.3">
      <c r="D2912" s="37"/>
    </row>
    <row r="2913" spans="4:4" x14ac:dyDescent="0.3">
      <c r="D2913" s="37"/>
    </row>
    <row r="2914" spans="4:4" x14ac:dyDescent="0.3">
      <c r="D2914" s="37"/>
    </row>
    <row r="2915" spans="4:4" x14ac:dyDescent="0.3">
      <c r="D2915" s="37"/>
    </row>
    <row r="2916" spans="4:4" x14ac:dyDescent="0.3">
      <c r="D2916" s="37"/>
    </row>
    <row r="2917" spans="4:4" x14ac:dyDescent="0.3">
      <c r="D2917" s="37"/>
    </row>
    <row r="2918" spans="4:4" x14ac:dyDescent="0.3">
      <c r="D2918" s="37"/>
    </row>
    <row r="2919" spans="4:4" x14ac:dyDescent="0.3">
      <c r="D2919" s="37"/>
    </row>
    <row r="2920" spans="4:4" x14ac:dyDescent="0.3">
      <c r="D2920" s="37"/>
    </row>
    <row r="2921" spans="4:4" x14ac:dyDescent="0.3">
      <c r="D2921" s="37"/>
    </row>
    <row r="2922" spans="4:4" x14ac:dyDescent="0.3">
      <c r="D2922" s="37"/>
    </row>
    <row r="2923" spans="4:4" x14ac:dyDescent="0.3">
      <c r="D2923" s="37"/>
    </row>
    <row r="2924" spans="4:4" x14ac:dyDescent="0.3">
      <c r="D2924" s="37"/>
    </row>
    <row r="2925" spans="4:4" x14ac:dyDescent="0.3">
      <c r="D2925" s="37"/>
    </row>
    <row r="2926" spans="4:4" x14ac:dyDescent="0.3">
      <c r="D2926" s="37"/>
    </row>
    <row r="2927" spans="4:4" x14ac:dyDescent="0.3">
      <c r="D2927" s="37"/>
    </row>
    <row r="2928" spans="4:4" x14ac:dyDescent="0.3">
      <c r="D2928" s="37"/>
    </row>
    <row r="2929" spans="4:4" x14ac:dyDescent="0.3">
      <c r="D2929" s="37"/>
    </row>
    <row r="2930" spans="4:4" x14ac:dyDescent="0.3">
      <c r="D2930" s="37"/>
    </row>
    <row r="2931" spans="4:4" x14ac:dyDescent="0.3">
      <c r="D2931" s="37"/>
    </row>
    <row r="2932" spans="4:4" x14ac:dyDescent="0.3">
      <c r="D2932" s="37"/>
    </row>
    <row r="2933" spans="4:4" x14ac:dyDescent="0.3">
      <c r="D2933" s="37"/>
    </row>
    <row r="2934" spans="4:4" x14ac:dyDescent="0.3">
      <c r="D2934" s="37"/>
    </row>
    <row r="2935" spans="4:4" x14ac:dyDescent="0.3">
      <c r="D2935" s="37"/>
    </row>
    <row r="2936" spans="4:4" x14ac:dyDescent="0.3">
      <c r="D2936" s="37"/>
    </row>
    <row r="2937" spans="4:4" x14ac:dyDescent="0.3">
      <c r="D2937" s="37"/>
    </row>
    <row r="2938" spans="4:4" x14ac:dyDescent="0.3">
      <c r="D2938" s="37"/>
    </row>
    <row r="2939" spans="4:4" x14ac:dyDescent="0.3">
      <c r="D2939" s="37"/>
    </row>
    <row r="2940" spans="4:4" x14ac:dyDescent="0.3">
      <c r="D2940" s="37"/>
    </row>
    <row r="2941" spans="4:4" x14ac:dyDescent="0.3">
      <c r="D2941" s="37"/>
    </row>
    <row r="2942" spans="4:4" x14ac:dyDescent="0.3">
      <c r="D2942" s="37"/>
    </row>
    <row r="2943" spans="4:4" x14ac:dyDescent="0.3">
      <c r="D2943" s="37"/>
    </row>
    <row r="2944" spans="4:4" x14ac:dyDescent="0.3">
      <c r="D2944" s="37"/>
    </row>
    <row r="2945" spans="4:4" x14ac:dyDescent="0.3">
      <c r="D2945" s="37"/>
    </row>
    <row r="2946" spans="4:4" x14ac:dyDescent="0.3">
      <c r="D2946" s="37"/>
    </row>
    <row r="2947" spans="4:4" x14ac:dyDescent="0.3">
      <c r="D2947" s="37"/>
    </row>
    <row r="2948" spans="4:4" x14ac:dyDescent="0.3">
      <c r="D2948" s="37"/>
    </row>
    <row r="2949" spans="4:4" x14ac:dyDescent="0.3">
      <c r="D2949" s="37"/>
    </row>
    <row r="2950" spans="4:4" x14ac:dyDescent="0.3">
      <c r="D2950" s="37"/>
    </row>
    <row r="2951" spans="4:4" x14ac:dyDescent="0.3">
      <c r="D2951" s="37"/>
    </row>
    <row r="2952" spans="4:4" x14ac:dyDescent="0.3">
      <c r="D2952" s="37"/>
    </row>
    <row r="2953" spans="4:4" x14ac:dyDescent="0.3">
      <c r="D2953" s="37"/>
    </row>
    <row r="2954" spans="4:4" x14ac:dyDescent="0.3">
      <c r="D2954" s="37"/>
    </row>
    <row r="2955" spans="4:4" x14ac:dyDescent="0.3">
      <c r="D2955" s="37"/>
    </row>
    <row r="2956" spans="4:4" x14ac:dyDescent="0.3">
      <c r="D2956" s="37"/>
    </row>
    <row r="2957" spans="4:4" x14ac:dyDescent="0.3">
      <c r="D2957" s="37"/>
    </row>
    <row r="2958" spans="4:4" x14ac:dyDescent="0.3">
      <c r="D2958" s="37"/>
    </row>
    <row r="2959" spans="4:4" x14ac:dyDescent="0.3">
      <c r="D2959" s="37"/>
    </row>
    <row r="2960" spans="4:4" x14ac:dyDescent="0.3">
      <c r="D2960" s="37"/>
    </row>
    <row r="2961" spans="4:4" x14ac:dyDescent="0.3">
      <c r="D2961" s="37"/>
    </row>
    <row r="2962" spans="4:4" x14ac:dyDescent="0.3">
      <c r="D2962" s="37"/>
    </row>
    <row r="2963" spans="4:4" x14ac:dyDescent="0.3">
      <c r="D2963" s="37"/>
    </row>
    <row r="2964" spans="4:4" x14ac:dyDescent="0.3">
      <c r="D2964" s="37"/>
    </row>
    <row r="2965" spans="4:4" x14ac:dyDescent="0.3">
      <c r="D2965" s="37"/>
    </row>
    <row r="2966" spans="4:4" x14ac:dyDescent="0.3">
      <c r="D2966" s="37"/>
    </row>
    <row r="2967" spans="4:4" x14ac:dyDescent="0.3">
      <c r="D2967" s="37"/>
    </row>
    <row r="2968" spans="4:4" x14ac:dyDescent="0.3">
      <c r="D2968" s="37"/>
    </row>
    <row r="2969" spans="4:4" x14ac:dyDescent="0.3">
      <c r="D2969" s="37"/>
    </row>
    <row r="2970" spans="4:4" x14ac:dyDescent="0.3">
      <c r="D2970" s="37"/>
    </row>
    <row r="2971" spans="4:4" x14ac:dyDescent="0.3">
      <c r="D2971" s="37"/>
    </row>
    <row r="2972" spans="4:4" x14ac:dyDescent="0.3">
      <c r="D2972" s="37"/>
    </row>
    <row r="2973" spans="4:4" x14ac:dyDescent="0.3">
      <c r="D2973" s="37"/>
    </row>
    <row r="2974" spans="4:4" x14ac:dyDescent="0.3">
      <c r="D2974" s="37"/>
    </row>
    <row r="2975" spans="4:4" x14ac:dyDescent="0.3">
      <c r="D2975" s="37"/>
    </row>
    <row r="2976" spans="4:4" x14ac:dyDescent="0.3">
      <c r="D2976" s="37"/>
    </row>
    <row r="2977" spans="4:4" x14ac:dyDescent="0.3">
      <c r="D2977" s="37"/>
    </row>
    <row r="2978" spans="4:4" x14ac:dyDescent="0.3">
      <c r="D2978" s="37"/>
    </row>
    <row r="2979" spans="4:4" x14ac:dyDescent="0.3">
      <c r="D2979" s="37"/>
    </row>
    <row r="2980" spans="4:4" x14ac:dyDescent="0.3">
      <c r="D2980" s="37"/>
    </row>
    <row r="2981" spans="4:4" x14ac:dyDescent="0.3">
      <c r="D2981" s="37"/>
    </row>
    <row r="2982" spans="4:4" x14ac:dyDescent="0.3">
      <c r="D2982" s="37"/>
    </row>
    <row r="2983" spans="4:4" x14ac:dyDescent="0.3">
      <c r="D2983" s="37"/>
    </row>
    <row r="2984" spans="4:4" x14ac:dyDescent="0.3">
      <c r="D2984" s="37"/>
    </row>
    <row r="2985" spans="4:4" x14ac:dyDescent="0.3">
      <c r="D2985" s="37"/>
    </row>
    <row r="2986" spans="4:4" x14ac:dyDescent="0.3">
      <c r="D2986" s="37"/>
    </row>
    <row r="2987" spans="4:4" x14ac:dyDescent="0.3">
      <c r="D2987" s="37"/>
    </row>
    <row r="2988" spans="4:4" x14ac:dyDescent="0.3">
      <c r="D2988" s="37"/>
    </row>
    <row r="2989" spans="4:4" x14ac:dyDescent="0.3">
      <c r="D2989" s="37"/>
    </row>
    <row r="2990" spans="4:4" x14ac:dyDescent="0.3">
      <c r="D2990" s="37"/>
    </row>
    <row r="2991" spans="4:4" x14ac:dyDescent="0.3">
      <c r="D2991" s="37"/>
    </row>
    <row r="2992" spans="4:4" x14ac:dyDescent="0.3">
      <c r="D2992" s="37"/>
    </row>
    <row r="2993" spans="4:4" x14ac:dyDescent="0.3">
      <c r="D2993" s="37"/>
    </row>
    <row r="2994" spans="4:4" x14ac:dyDescent="0.3">
      <c r="D2994" s="37"/>
    </row>
    <row r="2995" spans="4:4" x14ac:dyDescent="0.3">
      <c r="D2995" s="37"/>
    </row>
    <row r="2996" spans="4:4" x14ac:dyDescent="0.3">
      <c r="D2996" s="37"/>
    </row>
    <row r="2997" spans="4:4" x14ac:dyDescent="0.3">
      <c r="D2997" s="37"/>
    </row>
    <row r="2998" spans="4:4" x14ac:dyDescent="0.3">
      <c r="D2998" s="37"/>
    </row>
    <row r="2999" spans="4:4" x14ac:dyDescent="0.3">
      <c r="D2999" s="37"/>
    </row>
    <row r="3000" spans="4:4" x14ac:dyDescent="0.3">
      <c r="D3000" s="37"/>
    </row>
    <row r="3001" spans="4:4" x14ac:dyDescent="0.3">
      <c r="D3001" s="37"/>
    </row>
    <row r="3002" spans="4:4" x14ac:dyDescent="0.3">
      <c r="D3002" s="37"/>
    </row>
    <row r="3003" spans="4:4" x14ac:dyDescent="0.3">
      <c r="D3003" s="37"/>
    </row>
    <row r="3004" spans="4:4" x14ac:dyDescent="0.3">
      <c r="D3004" s="37"/>
    </row>
    <row r="3005" spans="4:4" x14ac:dyDescent="0.3">
      <c r="D3005" s="37"/>
    </row>
    <row r="3006" spans="4:4" x14ac:dyDescent="0.3">
      <c r="D3006" s="37"/>
    </row>
    <row r="3007" spans="4:4" x14ac:dyDescent="0.3">
      <c r="D3007" s="37"/>
    </row>
    <row r="3008" spans="4:4" x14ac:dyDescent="0.3">
      <c r="D3008" s="37"/>
    </row>
    <row r="3009" spans="4:4" x14ac:dyDescent="0.3">
      <c r="D3009" s="37"/>
    </row>
    <row r="3010" spans="4:4" x14ac:dyDescent="0.3">
      <c r="D3010" s="37"/>
    </row>
    <row r="3011" spans="4:4" x14ac:dyDescent="0.3">
      <c r="D3011" s="37"/>
    </row>
    <row r="3012" spans="4:4" x14ac:dyDescent="0.3">
      <c r="D3012" s="37"/>
    </row>
    <row r="3013" spans="4:4" x14ac:dyDescent="0.3">
      <c r="D3013" s="37"/>
    </row>
    <row r="3014" spans="4:4" x14ac:dyDescent="0.3">
      <c r="D3014" s="37"/>
    </row>
    <row r="3015" spans="4:4" x14ac:dyDescent="0.3">
      <c r="D3015" s="37"/>
    </row>
    <row r="3016" spans="4:4" x14ac:dyDescent="0.3">
      <c r="D3016" s="37"/>
    </row>
    <row r="3017" spans="4:4" x14ac:dyDescent="0.3">
      <c r="D3017" s="37"/>
    </row>
    <row r="3018" spans="4:4" x14ac:dyDescent="0.3">
      <c r="D3018" s="37"/>
    </row>
    <row r="3019" spans="4:4" x14ac:dyDescent="0.3">
      <c r="D3019" s="37"/>
    </row>
    <row r="3020" spans="4:4" x14ac:dyDescent="0.3">
      <c r="D3020" s="37"/>
    </row>
    <row r="3021" spans="4:4" x14ac:dyDescent="0.3">
      <c r="D3021" s="37"/>
    </row>
    <row r="3022" spans="4:4" x14ac:dyDescent="0.3">
      <c r="D3022" s="37"/>
    </row>
    <row r="3023" spans="4:4" x14ac:dyDescent="0.3">
      <c r="D3023" s="37"/>
    </row>
    <row r="3024" spans="4:4" x14ac:dyDescent="0.3">
      <c r="D3024" s="37"/>
    </row>
    <row r="3025" spans="4:4" x14ac:dyDescent="0.3">
      <c r="D3025" s="37"/>
    </row>
    <row r="3026" spans="4:4" x14ac:dyDescent="0.3">
      <c r="D3026" s="37"/>
    </row>
    <row r="3027" spans="4:4" x14ac:dyDescent="0.3">
      <c r="D3027" s="37"/>
    </row>
    <row r="3028" spans="4:4" x14ac:dyDescent="0.3">
      <c r="D3028" s="37"/>
    </row>
    <row r="3029" spans="4:4" x14ac:dyDescent="0.3">
      <c r="D3029" s="37"/>
    </row>
    <row r="3030" spans="4:4" x14ac:dyDescent="0.3">
      <c r="D3030" s="37"/>
    </row>
    <row r="3031" spans="4:4" x14ac:dyDescent="0.3">
      <c r="D3031" s="37"/>
    </row>
    <row r="3032" spans="4:4" x14ac:dyDescent="0.3">
      <c r="D3032" s="37"/>
    </row>
    <row r="3033" spans="4:4" x14ac:dyDescent="0.3">
      <c r="D3033" s="37"/>
    </row>
    <row r="3034" spans="4:4" x14ac:dyDescent="0.3">
      <c r="D3034" s="37"/>
    </row>
    <row r="3035" spans="4:4" x14ac:dyDescent="0.3">
      <c r="D3035" s="37"/>
    </row>
    <row r="3036" spans="4:4" x14ac:dyDescent="0.3">
      <c r="D3036" s="37"/>
    </row>
    <row r="3037" spans="4:4" x14ac:dyDescent="0.3">
      <c r="D3037" s="37"/>
    </row>
    <row r="3038" spans="4:4" x14ac:dyDescent="0.3">
      <c r="D3038" s="37"/>
    </row>
    <row r="3039" spans="4:4" x14ac:dyDescent="0.3">
      <c r="D3039" s="37"/>
    </row>
    <row r="3040" spans="4:4" x14ac:dyDescent="0.3">
      <c r="D3040" s="37"/>
    </row>
    <row r="3041" spans="4:4" x14ac:dyDescent="0.3">
      <c r="D3041" s="37"/>
    </row>
    <row r="3042" spans="4:4" x14ac:dyDescent="0.3">
      <c r="D3042" s="37"/>
    </row>
    <row r="3043" spans="4:4" x14ac:dyDescent="0.3">
      <c r="D3043" s="37"/>
    </row>
    <row r="3044" spans="4:4" x14ac:dyDescent="0.3">
      <c r="D3044" s="37"/>
    </row>
    <row r="3045" spans="4:4" x14ac:dyDescent="0.3">
      <c r="D3045" s="37"/>
    </row>
    <row r="3046" spans="4:4" x14ac:dyDescent="0.3">
      <c r="D3046" s="37"/>
    </row>
    <row r="3047" spans="4:4" x14ac:dyDescent="0.3">
      <c r="D3047" s="37"/>
    </row>
    <row r="3048" spans="4:4" x14ac:dyDescent="0.3">
      <c r="D3048" s="37"/>
    </row>
    <row r="3049" spans="4:4" x14ac:dyDescent="0.3">
      <c r="D3049" s="37"/>
    </row>
    <row r="3050" spans="4:4" x14ac:dyDescent="0.3">
      <c r="D3050" s="37"/>
    </row>
    <row r="3051" spans="4:4" x14ac:dyDescent="0.3">
      <c r="D3051" s="37"/>
    </row>
    <row r="3052" spans="4:4" x14ac:dyDescent="0.3">
      <c r="D3052" s="37"/>
    </row>
    <row r="3053" spans="4:4" x14ac:dyDescent="0.3">
      <c r="D3053" s="37"/>
    </row>
    <row r="3054" spans="4:4" x14ac:dyDescent="0.3">
      <c r="D3054" s="37"/>
    </row>
    <row r="3055" spans="4:4" x14ac:dyDescent="0.3">
      <c r="D3055" s="37"/>
    </row>
    <row r="3056" spans="4:4" x14ac:dyDescent="0.3">
      <c r="D3056" s="37"/>
    </row>
    <row r="3057" spans="4:4" x14ac:dyDescent="0.3">
      <c r="D3057" s="37"/>
    </row>
    <row r="3058" spans="4:4" x14ac:dyDescent="0.3">
      <c r="D3058" s="37"/>
    </row>
    <row r="3059" spans="4:4" x14ac:dyDescent="0.3">
      <c r="D3059" s="37"/>
    </row>
    <row r="3060" spans="4:4" x14ac:dyDescent="0.3">
      <c r="D3060" s="37"/>
    </row>
    <row r="3061" spans="4:4" x14ac:dyDescent="0.3">
      <c r="D3061" s="37"/>
    </row>
    <row r="3062" spans="4:4" x14ac:dyDescent="0.3">
      <c r="D3062" s="37"/>
    </row>
    <row r="3063" spans="4:4" x14ac:dyDescent="0.3">
      <c r="D3063" s="37"/>
    </row>
    <row r="3064" spans="4:4" x14ac:dyDescent="0.3">
      <c r="D3064" s="37"/>
    </row>
    <row r="3065" spans="4:4" x14ac:dyDescent="0.3">
      <c r="D3065" s="37"/>
    </row>
    <row r="3066" spans="4:4" x14ac:dyDescent="0.3">
      <c r="D3066" s="37"/>
    </row>
    <row r="3067" spans="4:4" x14ac:dyDescent="0.3">
      <c r="D3067" s="37"/>
    </row>
    <row r="3068" spans="4:4" x14ac:dyDescent="0.3">
      <c r="D3068" s="37"/>
    </row>
    <row r="3069" spans="4:4" x14ac:dyDescent="0.3">
      <c r="D3069" s="37"/>
    </row>
    <row r="3070" spans="4:4" x14ac:dyDescent="0.3">
      <c r="D3070" s="37"/>
    </row>
    <row r="3071" spans="4:4" x14ac:dyDescent="0.3">
      <c r="D3071" s="37"/>
    </row>
    <row r="3072" spans="4:4" x14ac:dyDescent="0.3">
      <c r="D3072" s="37"/>
    </row>
    <row r="3073" spans="4:4" x14ac:dyDescent="0.3">
      <c r="D3073" s="37"/>
    </row>
    <row r="3074" spans="4:4" x14ac:dyDescent="0.3">
      <c r="D3074" s="37"/>
    </row>
    <row r="3075" spans="4:4" x14ac:dyDescent="0.3">
      <c r="D3075" s="37"/>
    </row>
    <row r="3076" spans="4:4" x14ac:dyDescent="0.3">
      <c r="D3076" s="37"/>
    </row>
    <row r="3077" spans="4:4" x14ac:dyDescent="0.3">
      <c r="D3077" s="37"/>
    </row>
    <row r="3078" spans="4:4" x14ac:dyDescent="0.3">
      <c r="D3078" s="37"/>
    </row>
    <row r="3079" spans="4:4" x14ac:dyDescent="0.3">
      <c r="D3079" s="37"/>
    </row>
    <row r="3080" spans="4:4" x14ac:dyDescent="0.3">
      <c r="D3080" s="37"/>
    </row>
    <row r="3081" spans="4:4" x14ac:dyDescent="0.3">
      <c r="D3081" s="37"/>
    </row>
    <row r="3082" spans="4:4" x14ac:dyDescent="0.3">
      <c r="D3082" s="37"/>
    </row>
    <row r="3083" spans="4:4" x14ac:dyDescent="0.3">
      <c r="D3083" s="37"/>
    </row>
    <row r="3084" spans="4:4" x14ac:dyDescent="0.3">
      <c r="D3084" s="37"/>
    </row>
    <row r="3085" spans="4:4" x14ac:dyDescent="0.3">
      <c r="D3085" s="37"/>
    </row>
    <row r="3086" spans="4:4" x14ac:dyDescent="0.3">
      <c r="D3086" s="37"/>
    </row>
    <row r="3087" spans="4:4" x14ac:dyDescent="0.3">
      <c r="D3087" s="37"/>
    </row>
    <row r="3088" spans="4:4" x14ac:dyDescent="0.3">
      <c r="D3088" s="37"/>
    </row>
    <row r="3089" spans="4:4" x14ac:dyDescent="0.3">
      <c r="D3089" s="37"/>
    </row>
    <row r="3090" spans="4:4" x14ac:dyDescent="0.3">
      <c r="D3090" s="37"/>
    </row>
    <row r="3091" spans="4:4" x14ac:dyDescent="0.3">
      <c r="D3091" s="37"/>
    </row>
    <row r="3092" spans="4:4" x14ac:dyDescent="0.3">
      <c r="D3092" s="37"/>
    </row>
    <row r="3093" spans="4:4" x14ac:dyDescent="0.3">
      <c r="D3093" s="37"/>
    </row>
    <row r="3094" spans="4:4" x14ac:dyDescent="0.3">
      <c r="D3094" s="37"/>
    </row>
    <row r="3095" spans="4:4" x14ac:dyDescent="0.3">
      <c r="D3095" s="37"/>
    </row>
    <row r="3096" spans="4:4" x14ac:dyDescent="0.3">
      <c r="D3096" s="37"/>
    </row>
    <row r="3097" spans="4:4" x14ac:dyDescent="0.3">
      <c r="D3097" s="37"/>
    </row>
    <row r="3098" spans="4:4" x14ac:dyDescent="0.3">
      <c r="D3098" s="37"/>
    </row>
    <row r="3099" spans="4:4" x14ac:dyDescent="0.3">
      <c r="D3099" s="37"/>
    </row>
    <row r="3100" spans="4:4" x14ac:dyDescent="0.3">
      <c r="D3100" s="37"/>
    </row>
    <row r="3101" spans="4:4" x14ac:dyDescent="0.3">
      <c r="D3101" s="37"/>
    </row>
    <row r="3102" spans="4:4" x14ac:dyDescent="0.3">
      <c r="D3102" s="37"/>
    </row>
    <row r="3103" spans="4:4" x14ac:dyDescent="0.3">
      <c r="D3103" s="37"/>
    </row>
    <row r="3104" spans="4:4" x14ac:dyDescent="0.3">
      <c r="D3104" s="37"/>
    </row>
    <row r="3105" spans="4:4" x14ac:dyDescent="0.3">
      <c r="D3105" s="37"/>
    </row>
    <row r="3106" spans="4:4" x14ac:dyDescent="0.3">
      <c r="D3106" s="37"/>
    </row>
    <row r="3107" spans="4:4" x14ac:dyDescent="0.3">
      <c r="D3107" s="37"/>
    </row>
    <row r="3108" spans="4:4" x14ac:dyDescent="0.3">
      <c r="D3108" s="37"/>
    </row>
    <row r="3109" spans="4:4" x14ac:dyDescent="0.3">
      <c r="D3109" s="37"/>
    </row>
    <row r="3110" spans="4:4" x14ac:dyDescent="0.3">
      <c r="D3110" s="37"/>
    </row>
    <row r="3111" spans="4:4" x14ac:dyDescent="0.3">
      <c r="D3111" s="37"/>
    </row>
    <row r="3112" spans="4:4" x14ac:dyDescent="0.3">
      <c r="D3112" s="37"/>
    </row>
    <row r="3113" spans="4:4" x14ac:dyDescent="0.3">
      <c r="D3113" s="37"/>
    </row>
    <row r="3114" spans="4:4" x14ac:dyDescent="0.3">
      <c r="D3114" s="37"/>
    </row>
    <row r="3115" spans="4:4" x14ac:dyDescent="0.3">
      <c r="D3115" s="37"/>
    </row>
    <row r="3116" spans="4:4" x14ac:dyDescent="0.3">
      <c r="D3116" s="37"/>
    </row>
    <row r="3117" spans="4:4" x14ac:dyDescent="0.3">
      <c r="D3117" s="37"/>
    </row>
    <row r="3118" spans="4:4" x14ac:dyDescent="0.3">
      <c r="D3118" s="37"/>
    </row>
    <row r="3119" spans="4:4" x14ac:dyDescent="0.3">
      <c r="D3119" s="37"/>
    </row>
    <row r="3120" spans="4:4" x14ac:dyDescent="0.3">
      <c r="D3120" s="37"/>
    </row>
    <row r="3121" spans="4:4" x14ac:dyDescent="0.3">
      <c r="D3121" s="37"/>
    </row>
    <row r="3122" spans="4:4" x14ac:dyDescent="0.3">
      <c r="D3122" s="37"/>
    </row>
    <row r="3123" spans="4:4" x14ac:dyDescent="0.3">
      <c r="D3123" s="37"/>
    </row>
    <row r="3124" spans="4:4" x14ac:dyDescent="0.3">
      <c r="D3124" s="37"/>
    </row>
    <row r="3125" spans="4:4" x14ac:dyDescent="0.3">
      <c r="D3125" s="37"/>
    </row>
    <row r="3126" spans="4:4" x14ac:dyDescent="0.3">
      <c r="D3126" s="37"/>
    </row>
    <row r="3127" spans="4:4" x14ac:dyDescent="0.3">
      <c r="D3127" s="37"/>
    </row>
    <row r="3128" spans="4:4" x14ac:dyDescent="0.3">
      <c r="D3128" s="37"/>
    </row>
    <row r="3129" spans="4:4" x14ac:dyDescent="0.3">
      <c r="D3129" s="37"/>
    </row>
    <row r="3130" spans="4:4" x14ac:dyDescent="0.3">
      <c r="D3130" s="37"/>
    </row>
    <row r="3131" spans="4:4" x14ac:dyDescent="0.3">
      <c r="D3131" s="37"/>
    </row>
    <row r="3132" spans="4:4" x14ac:dyDescent="0.3">
      <c r="D3132" s="37"/>
    </row>
    <row r="3133" spans="4:4" x14ac:dyDescent="0.3">
      <c r="D3133" s="37"/>
    </row>
    <row r="3134" spans="4:4" x14ac:dyDescent="0.3">
      <c r="D3134" s="37"/>
    </row>
    <row r="3135" spans="4:4" x14ac:dyDescent="0.3">
      <c r="D3135" s="37"/>
    </row>
    <row r="3136" spans="4:4" x14ac:dyDescent="0.3">
      <c r="D3136" s="37"/>
    </row>
    <row r="3137" spans="4:4" x14ac:dyDescent="0.3">
      <c r="D3137" s="37"/>
    </row>
    <row r="3138" spans="4:4" x14ac:dyDescent="0.3">
      <c r="D3138" s="37"/>
    </row>
    <row r="3139" spans="4:4" x14ac:dyDescent="0.3">
      <c r="D3139" s="37"/>
    </row>
    <row r="3140" spans="4:4" x14ac:dyDescent="0.3">
      <c r="D3140" s="37"/>
    </row>
    <row r="3141" spans="4:4" x14ac:dyDescent="0.3">
      <c r="D3141" s="37"/>
    </row>
    <row r="3142" spans="4:4" x14ac:dyDescent="0.3">
      <c r="D3142" s="37"/>
    </row>
    <row r="3143" spans="4:4" x14ac:dyDescent="0.3">
      <c r="D3143" s="37"/>
    </row>
    <row r="3144" spans="4:4" x14ac:dyDescent="0.3">
      <c r="D3144" s="37"/>
    </row>
    <row r="3145" spans="4:4" x14ac:dyDescent="0.3">
      <c r="D3145" s="37"/>
    </row>
    <row r="3146" spans="4:4" x14ac:dyDescent="0.3">
      <c r="D3146" s="37"/>
    </row>
    <row r="3147" spans="4:4" x14ac:dyDescent="0.3">
      <c r="D3147" s="37"/>
    </row>
    <row r="3148" spans="4:4" x14ac:dyDescent="0.3">
      <c r="D3148" s="37"/>
    </row>
    <row r="3149" spans="4:4" x14ac:dyDescent="0.3">
      <c r="D3149" s="37"/>
    </row>
    <row r="3150" spans="4:4" x14ac:dyDescent="0.3">
      <c r="D3150" s="37"/>
    </row>
    <row r="3151" spans="4:4" x14ac:dyDescent="0.3">
      <c r="D3151" s="37"/>
    </row>
    <row r="3152" spans="4:4" x14ac:dyDescent="0.3">
      <c r="D3152" s="37"/>
    </row>
    <row r="3153" spans="4:4" x14ac:dyDescent="0.3">
      <c r="D3153" s="37"/>
    </row>
    <row r="3154" spans="4:4" x14ac:dyDescent="0.3">
      <c r="D3154" s="37"/>
    </row>
    <row r="3155" spans="4:4" x14ac:dyDescent="0.3">
      <c r="D3155" s="37"/>
    </row>
    <row r="3156" spans="4:4" x14ac:dyDescent="0.3">
      <c r="D3156" s="37"/>
    </row>
    <row r="3157" spans="4:4" x14ac:dyDescent="0.3">
      <c r="D3157" s="37"/>
    </row>
    <row r="3158" spans="4:4" x14ac:dyDescent="0.3">
      <c r="D3158" s="37"/>
    </row>
    <row r="3159" spans="4:4" x14ac:dyDescent="0.3">
      <c r="D3159" s="37"/>
    </row>
    <row r="3160" spans="4:4" x14ac:dyDescent="0.3">
      <c r="D3160" s="37"/>
    </row>
    <row r="3161" spans="4:4" x14ac:dyDescent="0.3">
      <c r="D3161" s="37"/>
    </row>
    <row r="3162" spans="4:4" x14ac:dyDescent="0.3">
      <c r="D3162" s="37"/>
    </row>
    <row r="3163" spans="4:4" x14ac:dyDescent="0.3">
      <c r="D3163" s="37"/>
    </row>
    <row r="3164" spans="4:4" x14ac:dyDescent="0.3">
      <c r="D3164" s="37"/>
    </row>
    <row r="3165" spans="4:4" x14ac:dyDescent="0.3">
      <c r="D3165" s="37"/>
    </row>
    <row r="3166" spans="4:4" x14ac:dyDescent="0.3">
      <c r="D3166" s="37"/>
    </row>
    <row r="3167" spans="4:4" x14ac:dyDescent="0.3">
      <c r="D3167" s="37"/>
    </row>
    <row r="3168" spans="4:4" x14ac:dyDescent="0.3">
      <c r="D3168" s="37"/>
    </row>
    <row r="3169" spans="4:4" x14ac:dyDescent="0.3">
      <c r="D3169" s="37"/>
    </row>
    <row r="3170" spans="4:4" x14ac:dyDescent="0.3">
      <c r="D3170" s="37"/>
    </row>
    <row r="3171" spans="4:4" x14ac:dyDescent="0.3">
      <c r="D3171" s="37"/>
    </row>
    <row r="3172" spans="4:4" x14ac:dyDescent="0.3">
      <c r="D3172" s="37"/>
    </row>
    <row r="3173" spans="4:4" x14ac:dyDescent="0.3">
      <c r="D3173" s="37"/>
    </row>
    <row r="3174" spans="4:4" x14ac:dyDescent="0.3">
      <c r="D3174" s="37"/>
    </row>
    <row r="3175" spans="4:4" x14ac:dyDescent="0.3">
      <c r="D3175" s="37"/>
    </row>
    <row r="3176" spans="4:4" x14ac:dyDescent="0.3">
      <c r="D3176" s="37"/>
    </row>
    <row r="3177" spans="4:4" x14ac:dyDescent="0.3">
      <c r="D3177" s="37"/>
    </row>
    <row r="3178" spans="4:4" x14ac:dyDescent="0.3">
      <c r="D3178" s="37"/>
    </row>
    <row r="3179" spans="4:4" x14ac:dyDescent="0.3">
      <c r="D3179" s="37"/>
    </row>
    <row r="3180" spans="4:4" x14ac:dyDescent="0.3">
      <c r="D3180" s="37"/>
    </row>
    <row r="3181" spans="4:4" x14ac:dyDescent="0.3">
      <c r="D3181" s="37"/>
    </row>
    <row r="3182" spans="4:4" x14ac:dyDescent="0.3">
      <c r="D3182" s="37"/>
    </row>
    <row r="3183" spans="4:4" x14ac:dyDescent="0.3">
      <c r="D3183" s="37"/>
    </row>
    <row r="3184" spans="4:4" x14ac:dyDescent="0.3">
      <c r="D3184" s="37"/>
    </row>
    <row r="3185" spans="4:4" x14ac:dyDescent="0.3">
      <c r="D3185" s="37"/>
    </row>
    <row r="3186" spans="4:4" x14ac:dyDescent="0.3">
      <c r="D3186" s="37"/>
    </row>
  </sheetData>
  <sheetProtection selectLockedCells="1" selectUnlockedCells="1"/>
  <mergeCells count="4">
    <mergeCell ref="D1:E1"/>
    <mergeCell ref="A3:E3"/>
    <mergeCell ref="D4:E4"/>
    <mergeCell ref="A25:B25"/>
  </mergeCells>
  <pageMargins left="0.98425196850393704" right="0.59055118110236227" top="0.59055118110236227" bottom="0.59055118110236227" header="0.15748031496062992" footer="0.15748031496062992"/>
  <pageSetup paperSize="9" scale="75" firstPageNumber="0" orientation="portrait" r:id="rId1"/>
  <headerFooter alignWithMargins="0">
    <oddHeader>&amp;C4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27"/>
  <sheetViews>
    <sheetView view="pageBreakPreview" zoomScale="60" zoomScaleNormal="60" workbookViewId="0">
      <selection activeCell="B23" sqref="B23"/>
    </sheetView>
  </sheetViews>
  <sheetFormatPr defaultRowHeight="18.75" x14ac:dyDescent="0.3"/>
  <cols>
    <col min="1" max="1" width="8.85546875" style="1" customWidth="1"/>
    <col min="2" max="2" width="61.28515625" style="1" customWidth="1"/>
    <col min="3" max="3" width="21.140625" style="6" customWidth="1"/>
    <col min="4" max="5" width="9.140625" style="1"/>
    <col min="6" max="6" width="150.85546875" style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6" ht="27.75" customHeight="1" x14ac:dyDescent="0.3">
      <c r="C1" s="39" t="s">
        <v>31</v>
      </c>
    </row>
    <row r="2" spans="1:6" ht="15.75" customHeight="1" x14ac:dyDescent="0.3">
      <c r="A2" s="9"/>
      <c r="B2" s="9"/>
      <c r="C2" s="9"/>
    </row>
    <row r="3" spans="1:6" x14ac:dyDescent="0.3">
      <c r="A3" s="79" t="s">
        <v>10</v>
      </c>
      <c r="B3" s="79"/>
      <c r="C3" s="79"/>
    </row>
    <row r="4" spans="1:6" ht="97.5" customHeight="1" x14ac:dyDescent="0.3">
      <c r="A4" s="79" t="s">
        <v>48</v>
      </c>
      <c r="B4" s="79"/>
      <c r="C4" s="79"/>
      <c r="F4" s="86"/>
    </row>
    <row r="5" spans="1:6" ht="15" customHeight="1" x14ac:dyDescent="0.3">
      <c r="A5" s="10"/>
      <c r="B5" s="10"/>
      <c r="C5" s="10"/>
      <c r="F5" s="86"/>
    </row>
    <row r="6" spans="1:6" ht="18.75" customHeight="1" x14ac:dyDescent="0.3">
      <c r="A6" s="10"/>
      <c r="B6" s="80" t="s">
        <v>3</v>
      </c>
      <c r="C6" s="80"/>
      <c r="F6" s="86"/>
    </row>
    <row r="7" spans="1:6" ht="20.25" customHeight="1" x14ac:dyDescent="0.3">
      <c r="A7" s="11" t="s">
        <v>4</v>
      </c>
      <c r="B7" s="11" t="s">
        <v>11</v>
      </c>
      <c r="C7" s="12" t="s">
        <v>5</v>
      </c>
      <c r="F7" s="86"/>
    </row>
    <row r="8" spans="1:6" x14ac:dyDescent="0.3">
      <c r="A8" s="13">
        <v>1</v>
      </c>
      <c r="B8" s="13">
        <v>2</v>
      </c>
      <c r="C8" s="14" t="s">
        <v>6</v>
      </c>
      <c r="F8" s="86"/>
    </row>
    <row r="9" spans="1:6" x14ac:dyDescent="0.3">
      <c r="A9" s="13">
        <v>1</v>
      </c>
      <c r="B9" s="19" t="s">
        <v>12</v>
      </c>
      <c r="C9" s="45">
        <v>102.998</v>
      </c>
      <c r="F9" s="86"/>
    </row>
    <row r="10" spans="1:6" x14ac:dyDescent="0.3">
      <c r="A10" s="13">
        <v>2</v>
      </c>
      <c r="B10" s="19" t="s">
        <v>13</v>
      </c>
      <c r="C10" s="45">
        <v>102.998</v>
      </c>
      <c r="F10" s="86"/>
    </row>
    <row r="11" spans="1:6" x14ac:dyDescent="0.3">
      <c r="A11" s="13">
        <v>3</v>
      </c>
      <c r="B11" s="19" t="s">
        <v>14</v>
      </c>
      <c r="C11" s="45">
        <v>102.998</v>
      </c>
      <c r="F11" s="86"/>
    </row>
    <row r="12" spans="1:6" x14ac:dyDescent="0.3">
      <c r="A12" s="13">
        <v>4</v>
      </c>
      <c r="B12" s="19" t="s">
        <v>15</v>
      </c>
      <c r="C12" s="45">
        <v>102.998</v>
      </c>
      <c r="F12" s="86"/>
    </row>
    <row r="13" spans="1:6" x14ac:dyDescent="0.3">
      <c r="A13" s="13">
        <v>5</v>
      </c>
      <c r="B13" s="19" t="s">
        <v>40</v>
      </c>
      <c r="C13" s="45">
        <v>102.998</v>
      </c>
    </row>
    <row r="14" spans="1:6" x14ac:dyDescent="0.3">
      <c r="A14" s="13">
        <v>6</v>
      </c>
      <c r="B14" s="19" t="s">
        <v>16</v>
      </c>
      <c r="C14" s="45">
        <v>102.998</v>
      </c>
    </row>
    <row r="15" spans="1:6" x14ac:dyDescent="0.3">
      <c r="A15" s="13">
        <v>7</v>
      </c>
      <c r="B15" s="19" t="s">
        <v>17</v>
      </c>
      <c r="C15" s="45">
        <v>102.998</v>
      </c>
    </row>
    <row r="16" spans="1:6" x14ac:dyDescent="0.3">
      <c r="A16" s="13">
        <v>8</v>
      </c>
      <c r="B16" s="19" t="s">
        <v>18</v>
      </c>
      <c r="C16" s="45">
        <v>102.998</v>
      </c>
    </row>
    <row r="17" spans="1:6" x14ac:dyDescent="0.3">
      <c r="A17" s="13">
        <v>9</v>
      </c>
      <c r="B17" s="19" t="s">
        <v>41</v>
      </c>
      <c r="C17" s="45">
        <v>102.998</v>
      </c>
    </row>
    <row r="18" spans="1:6" x14ac:dyDescent="0.3">
      <c r="A18" s="13">
        <v>10</v>
      </c>
      <c r="B18" s="19" t="s">
        <v>19</v>
      </c>
      <c r="C18" s="45">
        <v>102.998</v>
      </c>
    </row>
    <row r="19" spans="1:6" x14ac:dyDescent="0.3">
      <c r="A19" s="13">
        <v>11</v>
      </c>
      <c r="B19" s="20" t="s">
        <v>42</v>
      </c>
      <c r="C19" s="45">
        <v>102.998</v>
      </c>
    </row>
    <row r="20" spans="1:6" x14ac:dyDescent="0.3">
      <c r="A20" s="13">
        <v>12</v>
      </c>
      <c r="B20" s="20" t="s">
        <v>20</v>
      </c>
      <c r="C20" s="45">
        <v>102.998</v>
      </c>
    </row>
    <row r="21" spans="1:6" s="15" customFormat="1" x14ac:dyDescent="0.3">
      <c r="A21" s="13">
        <v>13</v>
      </c>
      <c r="B21" s="20" t="s">
        <v>21</v>
      </c>
      <c r="C21" s="45">
        <v>102.998</v>
      </c>
    </row>
    <row r="22" spans="1:6" x14ac:dyDescent="0.3">
      <c r="A22" s="13">
        <v>14</v>
      </c>
      <c r="B22" s="20" t="s">
        <v>22</v>
      </c>
      <c r="C22" s="45">
        <v>102.998</v>
      </c>
    </row>
    <row r="23" spans="1:6" s="15" customFormat="1" x14ac:dyDescent="0.3">
      <c r="A23" s="13">
        <v>15</v>
      </c>
      <c r="B23" s="20" t="s">
        <v>23</v>
      </c>
      <c r="C23" s="45">
        <v>102.998</v>
      </c>
      <c r="D23" s="16"/>
    </row>
    <row r="24" spans="1:6" s="15" customFormat="1" x14ac:dyDescent="0.3">
      <c r="A24" s="13">
        <v>16</v>
      </c>
      <c r="B24" s="20" t="s">
        <v>24</v>
      </c>
      <c r="C24" s="45">
        <v>102.998</v>
      </c>
      <c r="D24" s="16"/>
    </row>
    <row r="25" spans="1:6" s="15" customFormat="1" x14ac:dyDescent="0.3">
      <c r="A25" s="13">
        <v>17</v>
      </c>
      <c r="B25" s="20" t="s">
        <v>25</v>
      </c>
      <c r="C25" s="45">
        <v>102.998</v>
      </c>
      <c r="D25" s="16"/>
      <c r="F25" s="17"/>
    </row>
    <row r="26" spans="1:6" s="15" customFormat="1" x14ac:dyDescent="0.3">
      <c r="A26" s="13">
        <v>18</v>
      </c>
      <c r="B26" s="20" t="s">
        <v>26</v>
      </c>
      <c r="C26" s="45">
        <v>102.998</v>
      </c>
      <c r="D26" s="16"/>
    </row>
    <row r="27" spans="1:6" x14ac:dyDescent="0.3">
      <c r="A27" s="77" t="s">
        <v>27</v>
      </c>
      <c r="B27" s="78"/>
      <c r="C27" s="46">
        <f>C9+C10+C11+C12+C13+C14+C15+C16+C17+C18+C19+C20+C21+C22+C23+C24+C25+C26</f>
        <v>1853.9640000000006</v>
      </c>
    </row>
  </sheetData>
  <mergeCells count="5">
    <mergeCell ref="A3:C3"/>
    <mergeCell ref="A4:C4"/>
    <mergeCell ref="F4:F12"/>
    <mergeCell ref="A27:B27"/>
    <mergeCell ref="B6:C6"/>
  </mergeCells>
  <pageMargins left="0.9055118110236221" right="0.70866141732283472" top="0.74803149606299213" bottom="0.74803149606299213" header="0.31496062992125984" footer="0.31496062992125984"/>
  <pageSetup paperSize="9" scale="92" orientation="portrait" r:id="rId1"/>
  <headerFooter>
    <oddHeader>&amp;C5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15"/>
  <sheetViews>
    <sheetView view="pageBreakPreview" zoomScale="60" zoomScaleNormal="60" workbookViewId="0">
      <selection activeCell="B9" sqref="B9"/>
    </sheetView>
  </sheetViews>
  <sheetFormatPr defaultRowHeight="18.75" x14ac:dyDescent="0.3"/>
  <cols>
    <col min="1" max="1" width="7.7109375" style="1" customWidth="1"/>
    <col min="2" max="2" width="61.28515625" style="1" customWidth="1"/>
    <col min="3" max="3" width="21.140625" style="6" customWidth="1"/>
    <col min="4" max="4" width="18.140625" style="1" customWidth="1"/>
    <col min="5" max="5" width="20.28515625" style="1" customWidth="1"/>
    <col min="6" max="6" width="150.85546875" style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6" ht="27.75" customHeight="1" x14ac:dyDescent="0.3">
      <c r="C1" s="39"/>
      <c r="E1" s="39" t="s">
        <v>32</v>
      </c>
    </row>
    <row r="2" spans="1:6" ht="15.75" customHeight="1" x14ac:dyDescent="0.3">
      <c r="A2" s="9"/>
      <c r="B2" s="9"/>
      <c r="C2" s="9"/>
    </row>
    <row r="3" spans="1:6" ht="18.75" customHeight="1" x14ac:dyDescent="0.3">
      <c r="A3" s="79" t="s">
        <v>10</v>
      </c>
      <c r="B3" s="79"/>
      <c r="C3" s="79"/>
      <c r="D3" s="79"/>
      <c r="E3" s="79"/>
    </row>
    <row r="4" spans="1:6" ht="69" customHeight="1" x14ac:dyDescent="0.3">
      <c r="A4" s="87" t="s">
        <v>49</v>
      </c>
      <c r="B4" s="87"/>
      <c r="C4" s="87"/>
      <c r="D4" s="87"/>
      <c r="E4" s="87"/>
      <c r="F4" s="86"/>
    </row>
    <row r="5" spans="1:6" ht="15" customHeight="1" x14ac:dyDescent="0.3">
      <c r="A5" s="10"/>
      <c r="B5" s="10"/>
      <c r="C5" s="10"/>
      <c r="F5" s="86"/>
    </row>
    <row r="6" spans="1:6" ht="18.75" customHeight="1" x14ac:dyDescent="0.3">
      <c r="A6" s="10"/>
      <c r="B6" s="80" t="s">
        <v>3</v>
      </c>
      <c r="C6" s="80"/>
      <c r="F6" s="86"/>
    </row>
    <row r="7" spans="1:6" ht="35.25" customHeight="1" x14ac:dyDescent="0.3">
      <c r="A7" s="11" t="s">
        <v>4</v>
      </c>
      <c r="B7" s="11" t="s">
        <v>11</v>
      </c>
      <c r="C7" s="12" t="s">
        <v>5</v>
      </c>
      <c r="D7" s="11" t="s">
        <v>7</v>
      </c>
      <c r="E7" s="11" t="s">
        <v>43</v>
      </c>
      <c r="F7" s="86"/>
    </row>
    <row r="8" spans="1:6" x14ac:dyDescent="0.3">
      <c r="A8" s="13">
        <v>1</v>
      </c>
      <c r="B8" s="13">
        <v>2</v>
      </c>
      <c r="C8" s="29" t="s">
        <v>6</v>
      </c>
      <c r="D8" s="28">
        <v>4</v>
      </c>
      <c r="E8" s="28">
        <v>5</v>
      </c>
      <c r="F8" s="86"/>
    </row>
    <row r="9" spans="1:6" x14ac:dyDescent="0.3">
      <c r="A9" s="13">
        <v>1</v>
      </c>
      <c r="B9" s="30" t="s">
        <v>12</v>
      </c>
      <c r="C9" s="51">
        <v>717.71299999999997</v>
      </c>
      <c r="D9" s="51">
        <v>0</v>
      </c>
      <c r="E9" s="51">
        <v>0</v>
      </c>
      <c r="F9" s="50"/>
    </row>
    <row r="10" spans="1:6" x14ac:dyDescent="0.3">
      <c r="A10" s="13">
        <v>2</v>
      </c>
      <c r="B10" s="19" t="s">
        <v>14</v>
      </c>
      <c r="C10" s="51">
        <v>0</v>
      </c>
      <c r="D10" s="51">
        <v>862.52499999999998</v>
      </c>
      <c r="E10" s="51">
        <v>0</v>
      </c>
      <c r="F10" s="50"/>
    </row>
    <row r="11" spans="1:6" x14ac:dyDescent="0.3">
      <c r="A11" s="13">
        <v>3</v>
      </c>
      <c r="B11" s="19" t="s">
        <v>15</v>
      </c>
      <c r="C11" s="51">
        <v>727.18700000000001</v>
      </c>
      <c r="D11" s="51">
        <v>0</v>
      </c>
      <c r="E11" s="51">
        <v>0</v>
      </c>
      <c r="F11" s="50"/>
    </row>
    <row r="12" spans="1:6" x14ac:dyDescent="0.3">
      <c r="A12" s="13">
        <v>4</v>
      </c>
      <c r="B12" s="30" t="s">
        <v>16</v>
      </c>
      <c r="C12" s="51">
        <v>0</v>
      </c>
      <c r="D12" s="51">
        <v>721.97500000000002</v>
      </c>
      <c r="E12" s="51">
        <v>0</v>
      </c>
      <c r="F12" s="50"/>
    </row>
    <row r="13" spans="1:6" x14ac:dyDescent="0.3">
      <c r="A13" s="13">
        <v>5</v>
      </c>
      <c r="B13" s="33" t="s">
        <v>19</v>
      </c>
      <c r="C13" s="51">
        <v>0</v>
      </c>
      <c r="D13" s="51">
        <v>0</v>
      </c>
      <c r="E13" s="51">
        <v>984.23599999999999</v>
      </c>
      <c r="F13" s="50"/>
    </row>
    <row r="14" spans="1:6" x14ac:dyDescent="0.3">
      <c r="A14" s="13">
        <v>6</v>
      </c>
      <c r="B14" s="33" t="s">
        <v>21</v>
      </c>
      <c r="C14" s="51">
        <v>0</v>
      </c>
      <c r="D14" s="53">
        <v>0</v>
      </c>
      <c r="E14" s="53">
        <v>1024.2639999999999</v>
      </c>
    </row>
    <row r="15" spans="1:6" x14ac:dyDescent="0.3">
      <c r="A15" s="77" t="s">
        <v>27</v>
      </c>
      <c r="B15" s="78"/>
      <c r="C15" s="52">
        <f>SUM(C9:C14)</f>
        <v>1444.9</v>
      </c>
      <c r="D15" s="52">
        <f t="shared" ref="D15:E15" si="0">SUM(D9:D14)</f>
        <v>1584.5</v>
      </c>
      <c r="E15" s="52">
        <f t="shared" si="0"/>
        <v>2008.5</v>
      </c>
    </row>
  </sheetData>
  <mergeCells count="5">
    <mergeCell ref="F4:F8"/>
    <mergeCell ref="A15:B15"/>
    <mergeCell ref="B6:C6"/>
    <mergeCell ref="A4:E4"/>
    <mergeCell ref="A3:E3"/>
  </mergeCells>
  <pageMargins left="0.9055118110236221" right="0.70866141732283472" top="0.74803149606299213" bottom="0.74803149606299213" header="0.31496062992125984" footer="0.31496062992125984"/>
  <pageSetup paperSize="9" scale="65" orientation="portrait" r:id="rId1"/>
  <headerFooter>
    <oddHeader>&amp;C6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16"/>
  <sheetViews>
    <sheetView view="pageBreakPreview" zoomScale="60" zoomScaleNormal="60" workbookViewId="0">
      <selection activeCell="G26" sqref="G26"/>
    </sheetView>
  </sheetViews>
  <sheetFormatPr defaultRowHeight="18.75" x14ac:dyDescent="0.3"/>
  <cols>
    <col min="1" max="1" width="7.7109375" style="1" customWidth="1"/>
    <col min="2" max="2" width="63.7109375" style="1" customWidth="1"/>
    <col min="3" max="3" width="16" style="6" customWidth="1"/>
    <col min="4" max="4" width="16.5703125" style="1" customWidth="1"/>
    <col min="5" max="6" width="9.140625" style="1"/>
    <col min="7" max="7" width="150.85546875" style="1" customWidth="1"/>
    <col min="8" max="255" width="9.140625" style="1"/>
    <col min="256" max="256" width="8.85546875" style="1" customWidth="1"/>
    <col min="257" max="257" width="78.42578125" style="1" customWidth="1"/>
    <col min="258" max="258" width="21.140625" style="1" customWidth="1"/>
    <col min="259" max="259" width="19.5703125" style="1" customWidth="1"/>
    <col min="260" max="260" width="16.5703125" style="1" customWidth="1"/>
    <col min="261" max="262" width="9.140625" style="1"/>
    <col min="263" max="263" width="11.28515625" style="1" bestFit="1" customWidth="1"/>
    <col min="264" max="511" width="9.140625" style="1"/>
    <col min="512" max="512" width="8.85546875" style="1" customWidth="1"/>
    <col min="513" max="513" width="78.42578125" style="1" customWidth="1"/>
    <col min="514" max="514" width="21.140625" style="1" customWidth="1"/>
    <col min="515" max="515" width="19.5703125" style="1" customWidth="1"/>
    <col min="516" max="516" width="16.5703125" style="1" customWidth="1"/>
    <col min="517" max="518" width="9.140625" style="1"/>
    <col min="519" max="519" width="11.28515625" style="1" bestFit="1" customWidth="1"/>
    <col min="520" max="767" width="9.140625" style="1"/>
    <col min="768" max="768" width="8.85546875" style="1" customWidth="1"/>
    <col min="769" max="769" width="78.42578125" style="1" customWidth="1"/>
    <col min="770" max="770" width="21.140625" style="1" customWidth="1"/>
    <col min="771" max="771" width="19.5703125" style="1" customWidth="1"/>
    <col min="772" max="772" width="16.5703125" style="1" customWidth="1"/>
    <col min="773" max="774" width="9.140625" style="1"/>
    <col min="775" max="775" width="11.28515625" style="1" bestFit="1" customWidth="1"/>
    <col min="776" max="1023" width="9.140625" style="1"/>
    <col min="1024" max="1024" width="8.85546875" style="1" customWidth="1"/>
    <col min="1025" max="1025" width="78.42578125" style="1" customWidth="1"/>
    <col min="1026" max="1026" width="21.140625" style="1" customWidth="1"/>
    <col min="1027" max="1027" width="19.5703125" style="1" customWidth="1"/>
    <col min="1028" max="1028" width="16.5703125" style="1" customWidth="1"/>
    <col min="1029" max="1030" width="9.140625" style="1"/>
    <col min="1031" max="1031" width="11.28515625" style="1" bestFit="1" customWidth="1"/>
    <col min="1032" max="1279" width="9.140625" style="1"/>
    <col min="1280" max="1280" width="8.85546875" style="1" customWidth="1"/>
    <col min="1281" max="1281" width="78.42578125" style="1" customWidth="1"/>
    <col min="1282" max="1282" width="21.140625" style="1" customWidth="1"/>
    <col min="1283" max="1283" width="19.5703125" style="1" customWidth="1"/>
    <col min="1284" max="1284" width="16.5703125" style="1" customWidth="1"/>
    <col min="1285" max="1286" width="9.140625" style="1"/>
    <col min="1287" max="1287" width="11.28515625" style="1" bestFit="1" customWidth="1"/>
    <col min="1288" max="1535" width="9.140625" style="1"/>
    <col min="1536" max="1536" width="8.85546875" style="1" customWidth="1"/>
    <col min="1537" max="1537" width="78.42578125" style="1" customWidth="1"/>
    <col min="1538" max="1538" width="21.140625" style="1" customWidth="1"/>
    <col min="1539" max="1539" width="19.5703125" style="1" customWidth="1"/>
    <col min="1540" max="1540" width="16.5703125" style="1" customWidth="1"/>
    <col min="1541" max="1542" width="9.140625" style="1"/>
    <col min="1543" max="1543" width="11.28515625" style="1" bestFit="1" customWidth="1"/>
    <col min="1544" max="1791" width="9.140625" style="1"/>
    <col min="1792" max="1792" width="8.85546875" style="1" customWidth="1"/>
    <col min="1793" max="1793" width="78.42578125" style="1" customWidth="1"/>
    <col min="1794" max="1794" width="21.140625" style="1" customWidth="1"/>
    <col min="1795" max="1795" width="19.5703125" style="1" customWidth="1"/>
    <col min="1796" max="1796" width="16.5703125" style="1" customWidth="1"/>
    <col min="1797" max="1798" width="9.140625" style="1"/>
    <col min="1799" max="1799" width="11.28515625" style="1" bestFit="1" customWidth="1"/>
    <col min="1800" max="2047" width="9.140625" style="1"/>
    <col min="2048" max="2048" width="8.85546875" style="1" customWidth="1"/>
    <col min="2049" max="2049" width="78.42578125" style="1" customWidth="1"/>
    <col min="2050" max="2050" width="21.140625" style="1" customWidth="1"/>
    <col min="2051" max="2051" width="19.5703125" style="1" customWidth="1"/>
    <col min="2052" max="2052" width="16.5703125" style="1" customWidth="1"/>
    <col min="2053" max="2054" width="9.140625" style="1"/>
    <col min="2055" max="2055" width="11.28515625" style="1" bestFit="1" customWidth="1"/>
    <col min="2056" max="2303" width="9.140625" style="1"/>
    <col min="2304" max="2304" width="8.85546875" style="1" customWidth="1"/>
    <col min="2305" max="2305" width="78.42578125" style="1" customWidth="1"/>
    <col min="2306" max="2306" width="21.140625" style="1" customWidth="1"/>
    <col min="2307" max="2307" width="19.5703125" style="1" customWidth="1"/>
    <col min="2308" max="2308" width="16.5703125" style="1" customWidth="1"/>
    <col min="2309" max="2310" width="9.140625" style="1"/>
    <col min="2311" max="2311" width="11.28515625" style="1" bestFit="1" customWidth="1"/>
    <col min="2312" max="2559" width="9.140625" style="1"/>
    <col min="2560" max="2560" width="8.85546875" style="1" customWidth="1"/>
    <col min="2561" max="2561" width="78.42578125" style="1" customWidth="1"/>
    <col min="2562" max="2562" width="21.140625" style="1" customWidth="1"/>
    <col min="2563" max="2563" width="19.5703125" style="1" customWidth="1"/>
    <col min="2564" max="2564" width="16.5703125" style="1" customWidth="1"/>
    <col min="2565" max="2566" width="9.140625" style="1"/>
    <col min="2567" max="2567" width="11.28515625" style="1" bestFit="1" customWidth="1"/>
    <col min="2568" max="2815" width="9.140625" style="1"/>
    <col min="2816" max="2816" width="8.85546875" style="1" customWidth="1"/>
    <col min="2817" max="2817" width="78.42578125" style="1" customWidth="1"/>
    <col min="2818" max="2818" width="21.140625" style="1" customWidth="1"/>
    <col min="2819" max="2819" width="19.5703125" style="1" customWidth="1"/>
    <col min="2820" max="2820" width="16.5703125" style="1" customWidth="1"/>
    <col min="2821" max="2822" width="9.140625" style="1"/>
    <col min="2823" max="2823" width="11.28515625" style="1" bestFit="1" customWidth="1"/>
    <col min="2824" max="3071" width="9.140625" style="1"/>
    <col min="3072" max="3072" width="8.85546875" style="1" customWidth="1"/>
    <col min="3073" max="3073" width="78.42578125" style="1" customWidth="1"/>
    <col min="3074" max="3074" width="21.140625" style="1" customWidth="1"/>
    <col min="3075" max="3075" width="19.5703125" style="1" customWidth="1"/>
    <col min="3076" max="3076" width="16.5703125" style="1" customWidth="1"/>
    <col min="3077" max="3078" width="9.140625" style="1"/>
    <col min="3079" max="3079" width="11.28515625" style="1" bestFit="1" customWidth="1"/>
    <col min="3080" max="3327" width="9.140625" style="1"/>
    <col min="3328" max="3328" width="8.85546875" style="1" customWidth="1"/>
    <col min="3329" max="3329" width="78.42578125" style="1" customWidth="1"/>
    <col min="3330" max="3330" width="21.140625" style="1" customWidth="1"/>
    <col min="3331" max="3331" width="19.5703125" style="1" customWidth="1"/>
    <col min="3332" max="3332" width="16.5703125" style="1" customWidth="1"/>
    <col min="3333" max="3334" width="9.140625" style="1"/>
    <col min="3335" max="3335" width="11.28515625" style="1" bestFit="1" customWidth="1"/>
    <col min="3336" max="3583" width="9.140625" style="1"/>
    <col min="3584" max="3584" width="8.85546875" style="1" customWidth="1"/>
    <col min="3585" max="3585" width="78.42578125" style="1" customWidth="1"/>
    <col min="3586" max="3586" width="21.140625" style="1" customWidth="1"/>
    <col min="3587" max="3587" width="19.5703125" style="1" customWidth="1"/>
    <col min="3588" max="3588" width="16.5703125" style="1" customWidth="1"/>
    <col min="3589" max="3590" width="9.140625" style="1"/>
    <col min="3591" max="3591" width="11.28515625" style="1" bestFit="1" customWidth="1"/>
    <col min="3592" max="3839" width="9.140625" style="1"/>
    <col min="3840" max="3840" width="8.85546875" style="1" customWidth="1"/>
    <col min="3841" max="3841" width="78.42578125" style="1" customWidth="1"/>
    <col min="3842" max="3842" width="21.140625" style="1" customWidth="1"/>
    <col min="3843" max="3843" width="19.5703125" style="1" customWidth="1"/>
    <col min="3844" max="3844" width="16.5703125" style="1" customWidth="1"/>
    <col min="3845" max="3846" width="9.140625" style="1"/>
    <col min="3847" max="3847" width="11.28515625" style="1" bestFit="1" customWidth="1"/>
    <col min="3848" max="4095" width="9.140625" style="1"/>
    <col min="4096" max="4096" width="8.85546875" style="1" customWidth="1"/>
    <col min="4097" max="4097" width="78.42578125" style="1" customWidth="1"/>
    <col min="4098" max="4098" width="21.140625" style="1" customWidth="1"/>
    <col min="4099" max="4099" width="19.5703125" style="1" customWidth="1"/>
    <col min="4100" max="4100" width="16.5703125" style="1" customWidth="1"/>
    <col min="4101" max="4102" width="9.140625" style="1"/>
    <col min="4103" max="4103" width="11.28515625" style="1" bestFit="1" customWidth="1"/>
    <col min="4104" max="4351" width="9.140625" style="1"/>
    <col min="4352" max="4352" width="8.85546875" style="1" customWidth="1"/>
    <col min="4353" max="4353" width="78.42578125" style="1" customWidth="1"/>
    <col min="4354" max="4354" width="21.140625" style="1" customWidth="1"/>
    <col min="4355" max="4355" width="19.5703125" style="1" customWidth="1"/>
    <col min="4356" max="4356" width="16.5703125" style="1" customWidth="1"/>
    <col min="4357" max="4358" width="9.140625" style="1"/>
    <col min="4359" max="4359" width="11.28515625" style="1" bestFit="1" customWidth="1"/>
    <col min="4360" max="4607" width="9.140625" style="1"/>
    <col min="4608" max="4608" width="8.85546875" style="1" customWidth="1"/>
    <col min="4609" max="4609" width="78.42578125" style="1" customWidth="1"/>
    <col min="4610" max="4610" width="21.140625" style="1" customWidth="1"/>
    <col min="4611" max="4611" width="19.5703125" style="1" customWidth="1"/>
    <col min="4612" max="4612" width="16.5703125" style="1" customWidth="1"/>
    <col min="4613" max="4614" width="9.140625" style="1"/>
    <col min="4615" max="4615" width="11.28515625" style="1" bestFit="1" customWidth="1"/>
    <col min="4616" max="4863" width="9.140625" style="1"/>
    <col min="4864" max="4864" width="8.85546875" style="1" customWidth="1"/>
    <col min="4865" max="4865" width="78.42578125" style="1" customWidth="1"/>
    <col min="4866" max="4866" width="21.140625" style="1" customWidth="1"/>
    <col min="4867" max="4867" width="19.5703125" style="1" customWidth="1"/>
    <col min="4868" max="4868" width="16.5703125" style="1" customWidth="1"/>
    <col min="4869" max="4870" width="9.140625" style="1"/>
    <col min="4871" max="4871" width="11.28515625" style="1" bestFit="1" customWidth="1"/>
    <col min="4872" max="5119" width="9.140625" style="1"/>
    <col min="5120" max="5120" width="8.85546875" style="1" customWidth="1"/>
    <col min="5121" max="5121" width="78.42578125" style="1" customWidth="1"/>
    <col min="5122" max="5122" width="21.140625" style="1" customWidth="1"/>
    <col min="5123" max="5123" width="19.5703125" style="1" customWidth="1"/>
    <col min="5124" max="5124" width="16.5703125" style="1" customWidth="1"/>
    <col min="5125" max="5126" width="9.140625" style="1"/>
    <col min="5127" max="5127" width="11.28515625" style="1" bestFit="1" customWidth="1"/>
    <col min="5128" max="5375" width="9.140625" style="1"/>
    <col min="5376" max="5376" width="8.85546875" style="1" customWidth="1"/>
    <col min="5377" max="5377" width="78.42578125" style="1" customWidth="1"/>
    <col min="5378" max="5378" width="21.140625" style="1" customWidth="1"/>
    <col min="5379" max="5379" width="19.5703125" style="1" customWidth="1"/>
    <col min="5380" max="5380" width="16.5703125" style="1" customWidth="1"/>
    <col min="5381" max="5382" width="9.140625" style="1"/>
    <col min="5383" max="5383" width="11.28515625" style="1" bestFit="1" customWidth="1"/>
    <col min="5384" max="5631" width="9.140625" style="1"/>
    <col min="5632" max="5632" width="8.85546875" style="1" customWidth="1"/>
    <col min="5633" max="5633" width="78.42578125" style="1" customWidth="1"/>
    <col min="5634" max="5634" width="21.140625" style="1" customWidth="1"/>
    <col min="5635" max="5635" width="19.5703125" style="1" customWidth="1"/>
    <col min="5636" max="5636" width="16.5703125" style="1" customWidth="1"/>
    <col min="5637" max="5638" width="9.140625" style="1"/>
    <col min="5639" max="5639" width="11.28515625" style="1" bestFit="1" customWidth="1"/>
    <col min="5640" max="5887" width="9.140625" style="1"/>
    <col min="5888" max="5888" width="8.85546875" style="1" customWidth="1"/>
    <col min="5889" max="5889" width="78.42578125" style="1" customWidth="1"/>
    <col min="5890" max="5890" width="21.140625" style="1" customWidth="1"/>
    <col min="5891" max="5891" width="19.5703125" style="1" customWidth="1"/>
    <col min="5892" max="5892" width="16.5703125" style="1" customWidth="1"/>
    <col min="5893" max="5894" width="9.140625" style="1"/>
    <col min="5895" max="5895" width="11.28515625" style="1" bestFit="1" customWidth="1"/>
    <col min="5896" max="6143" width="9.140625" style="1"/>
    <col min="6144" max="6144" width="8.85546875" style="1" customWidth="1"/>
    <col min="6145" max="6145" width="78.42578125" style="1" customWidth="1"/>
    <col min="6146" max="6146" width="21.140625" style="1" customWidth="1"/>
    <col min="6147" max="6147" width="19.5703125" style="1" customWidth="1"/>
    <col min="6148" max="6148" width="16.5703125" style="1" customWidth="1"/>
    <col min="6149" max="6150" width="9.140625" style="1"/>
    <col min="6151" max="6151" width="11.28515625" style="1" bestFit="1" customWidth="1"/>
    <col min="6152" max="6399" width="9.140625" style="1"/>
    <col min="6400" max="6400" width="8.85546875" style="1" customWidth="1"/>
    <col min="6401" max="6401" width="78.42578125" style="1" customWidth="1"/>
    <col min="6402" max="6402" width="21.140625" style="1" customWidth="1"/>
    <col min="6403" max="6403" width="19.5703125" style="1" customWidth="1"/>
    <col min="6404" max="6404" width="16.5703125" style="1" customWidth="1"/>
    <col min="6405" max="6406" width="9.140625" style="1"/>
    <col min="6407" max="6407" width="11.28515625" style="1" bestFit="1" customWidth="1"/>
    <col min="6408" max="6655" width="9.140625" style="1"/>
    <col min="6656" max="6656" width="8.85546875" style="1" customWidth="1"/>
    <col min="6657" max="6657" width="78.42578125" style="1" customWidth="1"/>
    <col min="6658" max="6658" width="21.140625" style="1" customWidth="1"/>
    <col min="6659" max="6659" width="19.5703125" style="1" customWidth="1"/>
    <col min="6660" max="6660" width="16.5703125" style="1" customWidth="1"/>
    <col min="6661" max="6662" width="9.140625" style="1"/>
    <col min="6663" max="6663" width="11.28515625" style="1" bestFit="1" customWidth="1"/>
    <col min="6664" max="6911" width="9.140625" style="1"/>
    <col min="6912" max="6912" width="8.85546875" style="1" customWidth="1"/>
    <col min="6913" max="6913" width="78.42578125" style="1" customWidth="1"/>
    <col min="6914" max="6914" width="21.140625" style="1" customWidth="1"/>
    <col min="6915" max="6915" width="19.5703125" style="1" customWidth="1"/>
    <col min="6916" max="6916" width="16.5703125" style="1" customWidth="1"/>
    <col min="6917" max="6918" width="9.140625" style="1"/>
    <col min="6919" max="6919" width="11.28515625" style="1" bestFit="1" customWidth="1"/>
    <col min="6920" max="7167" width="9.140625" style="1"/>
    <col min="7168" max="7168" width="8.85546875" style="1" customWidth="1"/>
    <col min="7169" max="7169" width="78.42578125" style="1" customWidth="1"/>
    <col min="7170" max="7170" width="21.140625" style="1" customWidth="1"/>
    <col min="7171" max="7171" width="19.5703125" style="1" customWidth="1"/>
    <col min="7172" max="7172" width="16.5703125" style="1" customWidth="1"/>
    <col min="7173" max="7174" width="9.140625" style="1"/>
    <col min="7175" max="7175" width="11.28515625" style="1" bestFit="1" customWidth="1"/>
    <col min="7176" max="7423" width="9.140625" style="1"/>
    <col min="7424" max="7424" width="8.85546875" style="1" customWidth="1"/>
    <col min="7425" max="7425" width="78.42578125" style="1" customWidth="1"/>
    <col min="7426" max="7426" width="21.140625" style="1" customWidth="1"/>
    <col min="7427" max="7427" width="19.5703125" style="1" customWidth="1"/>
    <col min="7428" max="7428" width="16.5703125" style="1" customWidth="1"/>
    <col min="7429" max="7430" width="9.140625" style="1"/>
    <col min="7431" max="7431" width="11.28515625" style="1" bestFit="1" customWidth="1"/>
    <col min="7432" max="7679" width="9.140625" style="1"/>
    <col min="7680" max="7680" width="8.85546875" style="1" customWidth="1"/>
    <col min="7681" max="7681" width="78.42578125" style="1" customWidth="1"/>
    <col min="7682" max="7682" width="21.140625" style="1" customWidth="1"/>
    <col min="7683" max="7683" width="19.5703125" style="1" customWidth="1"/>
    <col min="7684" max="7684" width="16.5703125" style="1" customWidth="1"/>
    <col min="7685" max="7686" width="9.140625" style="1"/>
    <col min="7687" max="7687" width="11.28515625" style="1" bestFit="1" customWidth="1"/>
    <col min="7688" max="7935" width="9.140625" style="1"/>
    <col min="7936" max="7936" width="8.85546875" style="1" customWidth="1"/>
    <col min="7937" max="7937" width="78.42578125" style="1" customWidth="1"/>
    <col min="7938" max="7938" width="21.140625" style="1" customWidth="1"/>
    <col min="7939" max="7939" width="19.5703125" style="1" customWidth="1"/>
    <col min="7940" max="7940" width="16.5703125" style="1" customWidth="1"/>
    <col min="7941" max="7942" width="9.140625" style="1"/>
    <col min="7943" max="7943" width="11.28515625" style="1" bestFit="1" customWidth="1"/>
    <col min="7944" max="8191" width="9.140625" style="1"/>
    <col min="8192" max="8192" width="8.85546875" style="1" customWidth="1"/>
    <col min="8193" max="8193" width="78.42578125" style="1" customWidth="1"/>
    <col min="8194" max="8194" width="21.140625" style="1" customWidth="1"/>
    <col min="8195" max="8195" width="19.5703125" style="1" customWidth="1"/>
    <col min="8196" max="8196" width="16.5703125" style="1" customWidth="1"/>
    <col min="8197" max="8198" width="9.140625" style="1"/>
    <col min="8199" max="8199" width="11.28515625" style="1" bestFit="1" customWidth="1"/>
    <col min="8200" max="8447" width="9.140625" style="1"/>
    <col min="8448" max="8448" width="8.85546875" style="1" customWidth="1"/>
    <col min="8449" max="8449" width="78.42578125" style="1" customWidth="1"/>
    <col min="8450" max="8450" width="21.140625" style="1" customWidth="1"/>
    <col min="8451" max="8451" width="19.5703125" style="1" customWidth="1"/>
    <col min="8452" max="8452" width="16.5703125" style="1" customWidth="1"/>
    <col min="8453" max="8454" width="9.140625" style="1"/>
    <col min="8455" max="8455" width="11.28515625" style="1" bestFit="1" customWidth="1"/>
    <col min="8456" max="8703" width="9.140625" style="1"/>
    <col min="8704" max="8704" width="8.85546875" style="1" customWidth="1"/>
    <col min="8705" max="8705" width="78.42578125" style="1" customWidth="1"/>
    <col min="8706" max="8706" width="21.140625" style="1" customWidth="1"/>
    <col min="8707" max="8707" width="19.5703125" style="1" customWidth="1"/>
    <col min="8708" max="8708" width="16.5703125" style="1" customWidth="1"/>
    <col min="8709" max="8710" width="9.140625" style="1"/>
    <col min="8711" max="8711" width="11.28515625" style="1" bestFit="1" customWidth="1"/>
    <col min="8712" max="8959" width="9.140625" style="1"/>
    <col min="8960" max="8960" width="8.85546875" style="1" customWidth="1"/>
    <col min="8961" max="8961" width="78.42578125" style="1" customWidth="1"/>
    <col min="8962" max="8962" width="21.140625" style="1" customWidth="1"/>
    <col min="8963" max="8963" width="19.5703125" style="1" customWidth="1"/>
    <col min="8964" max="8964" width="16.5703125" style="1" customWidth="1"/>
    <col min="8965" max="8966" width="9.140625" style="1"/>
    <col min="8967" max="8967" width="11.28515625" style="1" bestFit="1" customWidth="1"/>
    <col min="8968" max="9215" width="9.140625" style="1"/>
    <col min="9216" max="9216" width="8.85546875" style="1" customWidth="1"/>
    <col min="9217" max="9217" width="78.42578125" style="1" customWidth="1"/>
    <col min="9218" max="9218" width="21.140625" style="1" customWidth="1"/>
    <col min="9219" max="9219" width="19.5703125" style="1" customWidth="1"/>
    <col min="9220" max="9220" width="16.5703125" style="1" customWidth="1"/>
    <col min="9221" max="9222" width="9.140625" style="1"/>
    <col min="9223" max="9223" width="11.28515625" style="1" bestFit="1" customWidth="1"/>
    <col min="9224" max="9471" width="9.140625" style="1"/>
    <col min="9472" max="9472" width="8.85546875" style="1" customWidth="1"/>
    <col min="9473" max="9473" width="78.42578125" style="1" customWidth="1"/>
    <col min="9474" max="9474" width="21.140625" style="1" customWidth="1"/>
    <col min="9475" max="9475" width="19.5703125" style="1" customWidth="1"/>
    <col min="9476" max="9476" width="16.5703125" style="1" customWidth="1"/>
    <col min="9477" max="9478" width="9.140625" style="1"/>
    <col min="9479" max="9479" width="11.28515625" style="1" bestFit="1" customWidth="1"/>
    <col min="9480" max="9727" width="9.140625" style="1"/>
    <col min="9728" max="9728" width="8.85546875" style="1" customWidth="1"/>
    <col min="9729" max="9729" width="78.42578125" style="1" customWidth="1"/>
    <col min="9730" max="9730" width="21.140625" style="1" customWidth="1"/>
    <col min="9731" max="9731" width="19.5703125" style="1" customWidth="1"/>
    <col min="9732" max="9732" width="16.5703125" style="1" customWidth="1"/>
    <col min="9733" max="9734" width="9.140625" style="1"/>
    <col min="9735" max="9735" width="11.28515625" style="1" bestFit="1" customWidth="1"/>
    <col min="9736" max="9983" width="9.140625" style="1"/>
    <col min="9984" max="9984" width="8.85546875" style="1" customWidth="1"/>
    <col min="9985" max="9985" width="78.42578125" style="1" customWidth="1"/>
    <col min="9986" max="9986" width="21.140625" style="1" customWidth="1"/>
    <col min="9987" max="9987" width="19.5703125" style="1" customWidth="1"/>
    <col min="9988" max="9988" width="16.5703125" style="1" customWidth="1"/>
    <col min="9989" max="9990" width="9.140625" style="1"/>
    <col min="9991" max="9991" width="11.28515625" style="1" bestFit="1" customWidth="1"/>
    <col min="9992" max="10239" width="9.140625" style="1"/>
    <col min="10240" max="10240" width="8.85546875" style="1" customWidth="1"/>
    <col min="10241" max="10241" width="78.42578125" style="1" customWidth="1"/>
    <col min="10242" max="10242" width="21.140625" style="1" customWidth="1"/>
    <col min="10243" max="10243" width="19.5703125" style="1" customWidth="1"/>
    <col min="10244" max="10244" width="16.5703125" style="1" customWidth="1"/>
    <col min="10245" max="10246" width="9.140625" style="1"/>
    <col min="10247" max="10247" width="11.28515625" style="1" bestFit="1" customWidth="1"/>
    <col min="10248" max="10495" width="9.140625" style="1"/>
    <col min="10496" max="10496" width="8.85546875" style="1" customWidth="1"/>
    <col min="10497" max="10497" width="78.42578125" style="1" customWidth="1"/>
    <col min="10498" max="10498" width="21.140625" style="1" customWidth="1"/>
    <col min="10499" max="10499" width="19.5703125" style="1" customWidth="1"/>
    <col min="10500" max="10500" width="16.5703125" style="1" customWidth="1"/>
    <col min="10501" max="10502" width="9.140625" style="1"/>
    <col min="10503" max="10503" width="11.28515625" style="1" bestFit="1" customWidth="1"/>
    <col min="10504" max="10751" width="9.140625" style="1"/>
    <col min="10752" max="10752" width="8.85546875" style="1" customWidth="1"/>
    <col min="10753" max="10753" width="78.42578125" style="1" customWidth="1"/>
    <col min="10754" max="10754" width="21.140625" style="1" customWidth="1"/>
    <col min="10755" max="10755" width="19.5703125" style="1" customWidth="1"/>
    <col min="10756" max="10756" width="16.5703125" style="1" customWidth="1"/>
    <col min="10757" max="10758" width="9.140625" style="1"/>
    <col min="10759" max="10759" width="11.28515625" style="1" bestFit="1" customWidth="1"/>
    <col min="10760" max="11007" width="9.140625" style="1"/>
    <col min="11008" max="11008" width="8.85546875" style="1" customWidth="1"/>
    <col min="11009" max="11009" width="78.42578125" style="1" customWidth="1"/>
    <col min="11010" max="11010" width="21.140625" style="1" customWidth="1"/>
    <col min="11011" max="11011" width="19.5703125" style="1" customWidth="1"/>
    <col min="11012" max="11012" width="16.5703125" style="1" customWidth="1"/>
    <col min="11013" max="11014" width="9.140625" style="1"/>
    <col min="11015" max="11015" width="11.28515625" style="1" bestFit="1" customWidth="1"/>
    <col min="11016" max="11263" width="9.140625" style="1"/>
    <col min="11264" max="11264" width="8.85546875" style="1" customWidth="1"/>
    <col min="11265" max="11265" width="78.42578125" style="1" customWidth="1"/>
    <col min="11266" max="11266" width="21.140625" style="1" customWidth="1"/>
    <col min="11267" max="11267" width="19.5703125" style="1" customWidth="1"/>
    <col min="11268" max="11268" width="16.5703125" style="1" customWidth="1"/>
    <col min="11269" max="11270" width="9.140625" style="1"/>
    <col min="11271" max="11271" width="11.28515625" style="1" bestFit="1" customWidth="1"/>
    <col min="11272" max="11519" width="9.140625" style="1"/>
    <col min="11520" max="11520" width="8.85546875" style="1" customWidth="1"/>
    <col min="11521" max="11521" width="78.42578125" style="1" customWidth="1"/>
    <col min="11522" max="11522" width="21.140625" style="1" customWidth="1"/>
    <col min="11523" max="11523" width="19.5703125" style="1" customWidth="1"/>
    <col min="11524" max="11524" width="16.5703125" style="1" customWidth="1"/>
    <col min="11525" max="11526" width="9.140625" style="1"/>
    <col min="11527" max="11527" width="11.28515625" style="1" bestFit="1" customWidth="1"/>
    <col min="11528" max="11775" width="9.140625" style="1"/>
    <col min="11776" max="11776" width="8.85546875" style="1" customWidth="1"/>
    <col min="11777" max="11777" width="78.42578125" style="1" customWidth="1"/>
    <col min="11778" max="11778" width="21.140625" style="1" customWidth="1"/>
    <col min="11779" max="11779" width="19.5703125" style="1" customWidth="1"/>
    <col min="11780" max="11780" width="16.5703125" style="1" customWidth="1"/>
    <col min="11781" max="11782" width="9.140625" style="1"/>
    <col min="11783" max="11783" width="11.28515625" style="1" bestFit="1" customWidth="1"/>
    <col min="11784" max="12031" width="9.140625" style="1"/>
    <col min="12032" max="12032" width="8.85546875" style="1" customWidth="1"/>
    <col min="12033" max="12033" width="78.42578125" style="1" customWidth="1"/>
    <col min="12034" max="12034" width="21.140625" style="1" customWidth="1"/>
    <col min="12035" max="12035" width="19.5703125" style="1" customWidth="1"/>
    <col min="12036" max="12036" width="16.5703125" style="1" customWidth="1"/>
    <col min="12037" max="12038" width="9.140625" style="1"/>
    <col min="12039" max="12039" width="11.28515625" style="1" bestFit="1" customWidth="1"/>
    <col min="12040" max="12287" width="9.140625" style="1"/>
    <col min="12288" max="12288" width="8.85546875" style="1" customWidth="1"/>
    <col min="12289" max="12289" width="78.42578125" style="1" customWidth="1"/>
    <col min="12290" max="12290" width="21.140625" style="1" customWidth="1"/>
    <col min="12291" max="12291" width="19.5703125" style="1" customWidth="1"/>
    <col min="12292" max="12292" width="16.5703125" style="1" customWidth="1"/>
    <col min="12293" max="12294" width="9.140625" style="1"/>
    <col min="12295" max="12295" width="11.28515625" style="1" bestFit="1" customWidth="1"/>
    <col min="12296" max="12543" width="9.140625" style="1"/>
    <col min="12544" max="12544" width="8.85546875" style="1" customWidth="1"/>
    <col min="12545" max="12545" width="78.42578125" style="1" customWidth="1"/>
    <col min="12546" max="12546" width="21.140625" style="1" customWidth="1"/>
    <col min="12547" max="12547" width="19.5703125" style="1" customWidth="1"/>
    <col min="12548" max="12548" width="16.5703125" style="1" customWidth="1"/>
    <col min="12549" max="12550" width="9.140625" style="1"/>
    <col min="12551" max="12551" width="11.28515625" style="1" bestFit="1" customWidth="1"/>
    <col min="12552" max="12799" width="9.140625" style="1"/>
    <col min="12800" max="12800" width="8.85546875" style="1" customWidth="1"/>
    <col min="12801" max="12801" width="78.42578125" style="1" customWidth="1"/>
    <col min="12802" max="12802" width="21.140625" style="1" customWidth="1"/>
    <col min="12803" max="12803" width="19.5703125" style="1" customWidth="1"/>
    <col min="12804" max="12804" width="16.5703125" style="1" customWidth="1"/>
    <col min="12805" max="12806" width="9.140625" style="1"/>
    <col min="12807" max="12807" width="11.28515625" style="1" bestFit="1" customWidth="1"/>
    <col min="12808" max="13055" width="9.140625" style="1"/>
    <col min="13056" max="13056" width="8.85546875" style="1" customWidth="1"/>
    <col min="13057" max="13057" width="78.42578125" style="1" customWidth="1"/>
    <col min="13058" max="13058" width="21.140625" style="1" customWidth="1"/>
    <col min="13059" max="13059" width="19.5703125" style="1" customWidth="1"/>
    <col min="13060" max="13060" width="16.5703125" style="1" customWidth="1"/>
    <col min="13061" max="13062" width="9.140625" style="1"/>
    <col min="13063" max="13063" width="11.28515625" style="1" bestFit="1" customWidth="1"/>
    <col min="13064" max="13311" width="9.140625" style="1"/>
    <col min="13312" max="13312" width="8.85546875" style="1" customWidth="1"/>
    <col min="13313" max="13313" width="78.42578125" style="1" customWidth="1"/>
    <col min="13314" max="13314" width="21.140625" style="1" customWidth="1"/>
    <col min="13315" max="13315" width="19.5703125" style="1" customWidth="1"/>
    <col min="13316" max="13316" width="16.5703125" style="1" customWidth="1"/>
    <col min="13317" max="13318" width="9.140625" style="1"/>
    <col min="13319" max="13319" width="11.28515625" style="1" bestFit="1" customWidth="1"/>
    <col min="13320" max="13567" width="9.140625" style="1"/>
    <col min="13568" max="13568" width="8.85546875" style="1" customWidth="1"/>
    <col min="13569" max="13569" width="78.42578125" style="1" customWidth="1"/>
    <col min="13570" max="13570" width="21.140625" style="1" customWidth="1"/>
    <col min="13571" max="13571" width="19.5703125" style="1" customWidth="1"/>
    <col min="13572" max="13572" width="16.5703125" style="1" customWidth="1"/>
    <col min="13573" max="13574" width="9.140625" style="1"/>
    <col min="13575" max="13575" width="11.28515625" style="1" bestFit="1" customWidth="1"/>
    <col min="13576" max="13823" width="9.140625" style="1"/>
    <col min="13824" max="13824" width="8.85546875" style="1" customWidth="1"/>
    <col min="13825" max="13825" width="78.42578125" style="1" customWidth="1"/>
    <col min="13826" max="13826" width="21.140625" style="1" customWidth="1"/>
    <col min="13827" max="13827" width="19.5703125" style="1" customWidth="1"/>
    <col min="13828" max="13828" width="16.5703125" style="1" customWidth="1"/>
    <col min="13829" max="13830" width="9.140625" style="1"/>
    <col min="13831" max="13831" width="11.28515625" style="1" bestFit="1" customWidth="1"/>
    <col min="13832" max="14079" width="9.140625" style="1"/>
    <col min="14080" max="14080" width="8.85546875" style="1" customWidth="1"/>
    <col min="14081" max="14081" width="78.42578125" style="1" customWidth="1"/>
    <col min="14082" max="14082" width="21.140625" style="1" customWidth="1"/>
    <col min="14083" max="14083" width="19.5703125" style="1" customWidth="1"/>
    <col min="14084" max="14084" width="16.5703125" style="1" customWidth="1"/>
    <col min="14085" max="14086" width="9.140625" style="1"/>
    <col min="14087" max="14087" width="11.28515625" style="1" bestFit="1" customWidth="1"/>
    <col min="14088" max="14335" width="9.140625" style="1"/>
    <col min="14336" max="14336" width="8.85546875" style="1" customWidth="1"/>
    <col min="14337" max="14337" width="78.42578125" style="1" customWidth="1"/>
    <col min="14338" max="14338" width="21.140625" style="1" customWidth="1"/>
    <col min="14339" max="14339" width="19.5703125" style="1" customWidth="1"/>
    <col min="14340" max="14340" width="16.5703125" style="1" customWidth="1"/>
    <col min="14341" max="14342" width="9.140625" style="1"/>
    <col min="14343" max="14343" width="11.28515625" style="1" bestFit="1" customWidth="1"/>
    <col min="14344" max="14591" width="9.140625" style="1"/>
    <col min="14592" max="14592" width="8.85546875" style="1" customWidth="1"/>
    <col min="14593" max="14593" width="78.42578125" style="1" customWidth="1"/>
    <col min="14594" max="14594" width="21.140625" style="1" customWidth="1"/>
    <col min="14595" max="14595" width="19.5703125" style="1" customWidth="1"/>
    <col min="14596" max="14596" width="16.5703125" style="1" customWidth="1"/>
    <col min="14597" max="14598" width="9.140625" style="1"/>
    <col min="14599" max="14599" width="11.28515625" style="1" bestFit="1" customWidth="1"/>
    <col min="14600" max="14847" width="9.140625" style="1"/>
    <col min="14848" max="14848" width="8.85546875" style="1" customWidth="1"/>
    <col min="14849" max="14849" width="78.42578125" style="1" customWidth="1"/>
    <col min="14850" max="14850" width="21.140625" style="1" customWidth="1"/>
    <col min="14851" max="14851" width="19.5703125" style="1" customWidth="1"/>
    <col min="14852" max="14852" width="16.5703125" style="1" customWidth="1"/>
    <col min="14853" max="14854" width="9.140625" style="1"/>
    <col min="14855" max="14855" width="11.28515625" style="1" bestFit="1" customWidth="1"/>
    <col min="14856" max="15103" width="9.140625" style="1"/>
    <col min="15104" max="15104" width="8.85546875" style="1" customWidth="1"/>
    <col min="15105" max="15105" width="78.42578125" style="1" customWidth="1"/>
    <col min="15106" max="15106" width="21.140625" style="1" customWidth="1"/>
    <col min="15107" max="15107" width="19.5703125" style="1" customWidth="1"/>
    <col min="15108" max="15108" width="16.5703125" style="1" customWidth="1"/>
    <col min="15109" max="15110" width="9.140625" style="1"/>
    <col min="15111" max="15111" width="11.28515625" style="1" bestFit="1" customWidth="1"/>
    <col min="15112" max="15359" width="9.140625" style="1"/>
    <col min="15360" max="15360" width="8.85546875" style="1" customWidth="1"/>
    <col min="15361" max="15361" width="78.42578125" style="1" customWidth="1"/>
    <col min="15362" max="15362" width="21.140625" style="1" customWidth="1"/>
    <col min="15363" max="15363" width="19.5703125" style="1" customWidth="1"/>
    <col min="15364" max="15364" width="16.5703125" style="1" customWidth="1"/>
    <col min="15365" max="15366" width="9.140625" style="1"/>
    <col min="15367" max="15367" width="11.28515625" style="1" bestFit="1" customWidth="1"/>
    <col min="15368" max="15615" width="9.140625" style="1"/>
    <col min="15616" max="15616" width="8.85546875" style="1" customWidth="1"/>
    <col min="15617" max="15617" width="78.42578125" style="1" customWidth="1"/>
    <col min="15618" max="15618" width="21.140625" style="1" customWidth="1"/>
    <col min="15619" max="15619" width="19.5703125" style="1" customWidth="1"/>
    <col min="15620" max="15620" width="16.5703125" style="1" customWidth="1"/>
    <col min="15621" max="15622" width="9.140625" style="1"/>
    <col min="15623" max="15623" width="11.28515625" style="1" bestFit="1" customWidth="1"/>
    <col min="15624" max="15871" width="9.140625" style="1"/>
    <col min="15872" max="15872" width="8.85546875" style="1" customWidth="1"/>
    <col min="15873" max="15873" width="78.42578125" style="1" customWidth="1"/>
    <col min="15874" max="15874" width="21.140625" style="1" customWidth="1"/>
    <col min="15875" max="15875" width="19.5703125" style="1" customWidth="1"/>
    <col min="15876" max="15876" width="16.5703125" style="1" customWidth="1"/>
    <col min="15877" max="15878" width="9.140625" style="1"/>
    <col min="15879" max="15879" width="11.28515625" style="1" bestFit="1" customWidth="1"/>
    <col min="15880" max="16127" width="9.140625" style="1"/>
    <col min="16128" max="16128" width="8.85546875" style="1" customWidth="1"/>
    <col min="16129" max="16129" width="78.42578125" style="1" customWidth="1"/>
    <col min="16130" max="16130" width="21.140625" style="1" customWidth="1"/>
    <col min="16131" max="16131" width="19.5703125" style="1" customWidth="1"/>
    <col min="16132" max="16132" width="16.5703125" style="1" customWidth="1"/>
    <col min="16133" max="16134" width="9.140625" style="1"/>
    <col min="16135" max="16135" width="11.28515625" style="1" bestFit="1" customWidth="1"/>
    <col min="16136" max="16384" width="9.140625" style="1"/>
  </cols>
  <sheetData>
    <row r="1" spans="1:7" ht="27.75" customHeight="1" x14ac:dyDescent="0.3">
      <c r="C1" s="8"/>
      <c r="D1" s="39" t="s">
        <v>33</v>
      </c>
    </row>
    <row r="2" spans="1:7" ht="15.75" customHeight="1" x14ac:dyDescent="0.3">
      <c r="A2" s="9"/>
      <c r="B2" s="9"/>
      <c r="C2" s="9"/>
      <c r="D2" s="9"/>
    </row>
    <row r="3" spans="1:7" x14ac:dyDescent="0.3">
      <c r="A3" s="79" t="s">
        <v>10</v>
      </c>
      <c r="B3" s="79"/>
      <c r="C3" s="79"/>
      <c r="D3" s="79"/>
    </row>
    <row r="4" spans="1:7" ht="75" customHeight="1" x14ac:dyDescent="0.3">
      <c r="A4" s="88" t="s">
        <v>52</v>
      </c>
      <c r="B4" s="88"/>
      <c r="C4" s="88"/>
      <c r="D4" s="88"/>
      <c r="G4" s="86"/>
    </row>
    <row r="5" spans="1:7" ht="15" customHeight="1" x14ac:dyDescent="0.3">
      <c r="A5" s="10"/>
      <c r="B5" s="10"/>
      <c r="C5" s="10"/>
      <c r="D5" s="10"/>
      <c r="G5" s="86"/>
    </row>
    <row r="6" spans="1:7" ht="18.75" customHeight="1" x14ac:dyDescent="0.3">
      <c r="A6" s="10"/>
      <c r="B6" s="10"/>
      <c r="C6" s="10"/>
      <c r="D6" s="48"/>
      <c r="G6" s="86"/>
    </row>
    <row r="7" spans="1:7" ht="35.25" customHeight="1" x14ac:dyDescent="0.3">
      <c r="A7" s="11" t="s">
        <v>4</v>
      </c>
      <c r="B7" s="11" t="s">
        <v>11</v>
      </c>
      <c r="C7" s="12" t="s">
        <v>5</v>
      </c>
      <c r="D7" s="11" t="s">
        <v>43</v>
      </c>
      <c r="G7" s="86"/>
    </row>
    <row r="8" spans="1:7" x14ac:dyDescent="0.3">
      <c r="A8" s="13">
        <v>1</v>
      </c>
      <c r="B8" s="13">
        <v>2</v>
      </c>
      <c r="C8" s="14" t="s">
        <v>6</v>
      </c>
      <c r="D8" s="13">
        <v>4</v>
      </c>
      <c r="G8" s="86"/>
    </row>
    <row r="9" spans="1:7" x14ac:dyDescent="0.3">
      <c r="A9" s="13">
        <v>1</v>
      </c>
      <c r="B9" s="30" t="s">
        <v>12</v>
      </c>
      <c r="C9" s="22">
        <v>0</v>
      </c>
      <c r="D9" s="22">
        <v>1000</v>
      </c>
      <c r="G9" s="50"/>
    </row>
    <row r="10" spans="1:7" x14ac:dyDescent="0.3">
      <c r="A10" s="13">
        <v>2</v>
      </c>
      <c r="B10" s="19" t="s">
        <v>17</v>
      </c>
      <c r="C10" s="22">
        <v>1000</v>
      </c>
      <c r="D10" s="22">
        <v>0</v>
      </c>
    </row>
    <row r="11" spans="1:7" s="15" customFormat="1" x14ac:dyDescent="0.3">
      <c r="A11" s="13">
        <v>3</v>
      </c>
      <c r="B11" s="20" t="s">
        <v>21</v>
      </c>
      <c r="C11" s="42">
        <v>1000</v>
      </c>
      <c r="D11" s="42">
        <v>0</v>
      </c>
    </row>
    <row r="12" spans="1:7" x14ac:dyDescent="0.3">
      <c r="A12" s="13">
        <v>4</v>
      </c>
      <c r="B12" s="20" t="s">
        <v>22</v>
      </c>
      <c r="C12" s="42">
        <v>1000</v>
      </c>
      <c r="D12" s="42">
        <v>0</v>
      </c>
    </row>
    <row r="13" spans="1:7" x14ac:dyDescent="0.3">
      <c r="A13" s="13">
        <v>5</v>
      </c>
      <c r="B13" s="20" t="s">
        <v>23</v>
      </c>
      <c r="C13" s="42">
        <v>0</v>
      </c>
      <c r="D13" s="42">
        <v>1000</v>
      </c>
    </row>
    <row r="14" spans="1:7" s="15" customFormat="1" x14ac:dyDescent="0.3">
      <c r="A14" s="13">
        <v>6</v>
      </c>
      <c r="B14" s="20" t="s">
        <v>24</v>
      </c>
      <c r="C14" s="42">
        <v>1000</v>
      </c>
      <c r="D14" s="42">
        <v>0</v>
      </c>
      <c r="E14" s="16"/>
    </row>
    <row r="15" spans="1:7" s="15" customFormat="1" x14ac:dyDescent="0.3">
      <c r="A15" s="13">
        <v>7</v>
      </c>
      <c r="B15" s="20" t="s">
        <v>26</v>
      </c>
      <c r="C15" s="42">
        <v>1000</v>
      </c>
      <c r="D15" s="42">
        <v>0</v>
      </c>
      <c r="E15" s="16"/>
    </row>
    <row r="16" spans="1:7" x14ac:dyDescent="0.3">
      <c r="A16" s="77" t="s">
        <v>27</v>
      </c>
      <c r="B16" s="78"/>
      <c r="C16" s="47">
        <f>SUM(C9:C15)</f>
        <v>5000</v>
      </c>
      <c r="D16" s="47">
        <f t="shared" ref="D16" si="0">SUM(D9:D15)</f>
        <v>2000</v>
      </c>
    </row>
  </sheetData>
  <mergeCells count="4">
    <mergeCell ref="A3:D3"/>
    <mergeCell ref="A4:D4"/>
    <mergeCell ref="G4:G8"/>
    <mergeCell ref="A16:B16"/>
  </mergeCells>
  <pageMargins left="0.9055118110236221" right="0.70866141732283472" top="0.74803149606299213" bottom="0.74803149606299213" header="0.31496062992125984" footer="0.31496062992125984"/>
  <pageSetup paperSize="9" scale="81" orientation="portrait" r:id="rId1"/>
  <headerFooter>
    <oddHeader>&amp;C7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F10"/>
  <sheetViews>
    <sheetView view="pageBreakPreview" zoomScale="60" zoomScaleNormal="60" workbookViewId="0">
      <selection activeCell="F61" sqref="F61"/>
    </sheetView>
  </sheetViews>
  <sheetFormatPr defaultRowHeight="18.75" x14ac:dyDescent="0.3"/>
  <cols>
    <col min="1" max="1" width="7.7109375" style="1" customWidth="1"/>
    <col min="2" max="2" width="61.28515625" style="1" customWidth="1"/>
    <col min="3" max="3" width="21.140625" style="6" customWidth="1"/>
    <col min="4" max="5" width="18.5703125" style="1" customWidth="1"/>
    <col min="6" max="6" width="150.85546875" style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6" ht="27.75" customHeight="1" x14ac:dyDescent="0.3">
      <c r="C1" s="39"/>
      <c r="D1" s="39"/>
      <c r="E1" s="39" t="s">
        <v>34</v>
      </c>
    </row>
    <row r="2" spans="1:6" ht="15.75" customHeight="1" x14ac:dyDescent="0.3">
      <c r="A2" s="9"/>
      <c r="B2" s="9"/>
      <c r="C2" s="9"/>
    </row>
    <row r="3" spans="1:6" ht="18.75" customHeight="1" x14ac:dyDescent="0.3">
      <c r="A3" s="79" t="s">
        <v>10</v>
      </c>
      <c r="B3" s="79"/>
      <c r="C3" s="79"/>
      <c r="D3" s="79"/>
      <c r="E3" s="79"/>
    </row>
    <row r="4" spans="1:6" ht="75" customHeight="1" x14ac:dyDescent="0.3">
      <c r="A4" s="88" t="s">
        <v>54</v>
      </c>
      <c r="B4" s="88"/>
      <c r="C4" s="88"/>
      <c r="D4" s="88"/>
      <c r="E4" s="88"/>
      <c r="F4" s="86"/>
    </row>
    <row r="5" spans="1:6" ht="15" customHeight="1" x14ac:dyDescent="0.3">
      <c r="A5" s="10"/>
      <c r="B5" s="10"/>
      <c r="C5" s="10"/>
      <c r="F5" s="86"/>
    </row>
    <row r="6" spans="1:6" ht="18.75" customHeight="1" x14ac:dyDescent="0.3">
      <c r="A6" s="10"/>
      <c r="B6" s="80" t="s">
        <v>3</v>
      </c>
      <c r="C6" s="80"/>
      <c r="D6" s="80"/>
      <c r="E6" s="80"/>
      <c r="F6" s="86"/>
    </row>
    <row r="7" spans="1:6" ht="35.25" customHeight="1" x14ac:dyDescent="0.3">
      <c r="A7" s="11" t="s">
        <v>4</v>
      </c>
      <c r="B7" s="11" t="s">
        <v>11</v>
      </c>
      <c r="C7" s="12" t="s">
        <v>5</v>
      </c>
      <c r="D7" s="12" t="s">
        <v>7</v>
      </c>
      <c r="E7" s="12" t="s">
        <v>43</v>
      </c>
      <c r="F7" s="86"/>
    </row>
    <row r="8" spans="1:6" x14ac:dyDescent="0.3">
      <c r="A8" s="13">
        <v>1</v>
      </c>
      <c r="B8" s="13">
        <v>2</v>
      </c>
      <c r="C8" s="14" t="s">
        <v>6</v>
      </c>
      <c r="D8" s="14" t="s">
        <v>53</v>
      </c>
      <c r="E8" s="14" t="s">
        <v>55</v>
      </c>
      <c r="F8" s="86"/>
    </row>
    <row r="9" spans="1:6" x14ac:dyDescent="0.3">
      <c r="A9" s="13">
        <v>1</v>
      </c>
      <c r="B9" s="21" t="s">
        <v>50</v>
      </c>
      <c r="C9" s="22">
        <v>74459.600000000006</v>
      </c>
      <c r="D9" s="22">
        <v>349907.1</v>
      </c>
      <c r="E9" s="22">
        <v>79648.899999999994</v>
      </c>
      <c r="F9" s="86"/>
    </row>
    <row r="10" spans="1:6" x14ac:dyDescent="0.3">
      <c r="A10" s="77" t="s">
        <v>27</v>
      </c>
      <c r="B10" s="78"/>
      <c r="C10" s="41">
        <f>C9</f>
        <v>74459.600000000006</v>
      </c>
      <c r="D10" s="41">
        <f>D9</f>
        <v>349907.1</v>
      </c>
      <c r="E10" s="41">
        <f>E9</f>
        <v>79648.899999999994</v>
      </c>
    </row>
  </sheetData>
  <mergeCells count="5">
    <mergeCell ref="F4:F9"/>
    <mergeCell ref="A10:B10"/>
    <mergeCell ref="B6:E6"/>
    <mergeCell ref="A4:E4"/>
    <mergeCell ref="A3:E3"/>
  </mergeCells>
  <pageMargins left="0.9055118110236221" right="0.70866141732283472" top="0.74803149606299213" bottom="0.74803149606299213" header="0.31496062992125984" footer="0.31496062992125984"/>
  <pageSetup paperSize="9" scale="66" orientation="portrait" r:id="rId1"/>
  <headerFooter>
    <oddHeader>&amp;C8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24"/>
  <sheetViews>
    <sheetView view="pageBreakPreview" zoomScale="60" zoomScaleNormal="60" workbookViewId="0">
      <selection activeCell="F40" sqref="F40"/>
    </sheetView>
  </sheetViews>
  <sheetFormatPr defaultRowHeight="18.75" x14ac:dyDescent="0.3"/>
  <cols>
    <col min="1" max="1" width="7.7109375" style="1" customWidth="1"/>
    <col min="2" max="2" width="61.28515625" style="1" customWidth="1"/>
    <col min="3" max="3" width="21.140625" style="6" customWidth="1"/>
    <col min="4" max="5" width="20.140625" style="1" customWidth="1"/>
    <col min="6" max="6" width="150.85546875" style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6" ht="27.75" customHeight="1" x14ac:dyDescent="0.3">
      <c r="C1" s="39"/>
      <c r="E1" s="39" t="s">
        <v>38</v>
      </c>
    </row>
    <row r="2" spans="1:6" ht="15.75" customHeight="1" x14ac:dyDescent="0.3">
      <c r="A2" s="9"/>
      <c r="B2" s="9"/>
      <c r="C2" s="9"/>
    </row>
    <row r="3" spans="1:6" ht="18.75" customHeight="1" x14ac:dyDescent="0.3">
      <c r="A3" s="79" t="s">
        <v>10</v>
      </c>
      <c r="B3" s="79"/>
      <c r="C3" s="79"/>
      <c r="D3" s="79"/>
      <c r="E3" s="79"/>
    </row>
    <row r="4" spans="1:6" ht="69" customHeight="1" x14ac:dyDescent="0.3">
      <c r="A4" s="87" t="s">
        <v>51</v>
      </c>
      <c r="B4" s="87"/>
      <c r="C4" s="87"/>
      <c r="D4" s="87"/>
      <c r="E4" s="87"/>
      <c r="F4" s="86"/>
    </row>
    <row r="5" spans="1:6" ht="15" customHeight="1" x14ac:dyDescent="0.3">
      <c r="A5" s="10"/>
      <c r="B5" s="10"/>
      <c r="C5" s="10"/>
      <c r="F5" s="86"/>
    </row>
    <row r="6" spans="1:6" x14ac:dyDescent="0.3">
      <c r="A6" s="49"/>
      <c r="B6" s="49"/>
      <c r="C6" s="49"/>
      <c r="D6" s="84" t="s">
        <v>37</v>
      </c>
      <c r="E6" s="84"/>
      <c r="F6" s="86"/>
    </row>
    <row r="7" spans="1:6" ht="37.5" x14ac:dyDescent="0.3">
      <c r="A7" s="27" t="s">
        <v>35</v>
      </c>
      <c r="B7" s="27" t="s">
        <v>11</v>
      </c>
      <c r="C7" s="12" t="s">
        <v>5</v>
      </c>
      <c r="D7" s="11" t="s">
        <v>7</v>
      </c>
      <c r="E7" s="11" t="s">
        <v>43</v>
      </c>
      <c r="F7" s="86"/>
    </row>
    <row r="8" spans="1:6" x14ac:dyDescent="0.3">
      <c r="A8" s="28">
        <v>1</v>
      </c>
      <c r="B8" s="28">
        <v>2</v>
      </c>
      <c r="C8" s="29" t="s">
        <v>6</v>
      </c>
      <c r="D8" s="28">
        <v>4</v>
      </c>
      <c r="E8" s="28">
        <v>5</v>
      </c>
    </row>
    <row r="9" spans="1:6" ht="18.75" customHeight="1" x14ac:dyDescent="0.3">
      <c r="A9" s="28">
        <v>1</v>
      </c>
      <c r="B9" s="30" t="s">
        <v>12</v>
      </c>
      <c r="C9" s="54">
        <v>39.25</v>
      </c>
      <c r="D9" s="54">
        <v>39.25</v>
      </c>
      <c r="E9" s="54">
        <v>39.25</v>
      </c>
    </row>
    <row r="10" spans="1:6" x14ac:dyDescent="0.3">
      <c r="A10" s="28">
        <v>2</v>
      </c>
      <c r="B10" s="30" t="s">
        <v>13</v>
      </c>
      <c r="C10" s="54">
        <v>719.5</v>
      </c>
      <c r="D10" s="54">
        <v>719.5</v>
      </c>
      <c r="E10" s="54">
        <v>719.5</v>
      </c>
    </row>
    <row r="11" spans="1:6" x14ac:dyDescent="0.3">
      <c r="A11" s="28">
        <v>3</v>
      </c>
      <c r="B11" s="30" t="s">
        <v>14</v>
      </c>
      <c r="C11" s="54">
        <v>115.95</v>
      </c>
      <c r="D11" s="54">
        <v>115.95</v>
      </c>
      <c r="E11" s="54">
        <v>115.95</v>
      </c>
    </row>
    <row r="12" spans="1:6" x14ac:dyDescent="0.3">
      <c r="A12" s="28">
        <v>4</v>
      </c>
      <c r="B12" s="30" t="s">
        <v>15</v>
      </c>
      <c r="C12" s="54">
        <v>211.23</v>
      </c>
      <c r="D12" s="54">
        <v>211.23</v>
      </c>
      <c r="E12" s="54">
        <v>211.23</v>
      </c>
    </row>
    <row r="13" spans="1:6" x14ac:dyDescent="0.3">
      <c r="A13" s="28">
        <v>5</v>
      </c>
      <c r="B13" s="30" t="s">
        <v>16</v>
      </c>
      <c r="C13" s="54">
        <v>450</v>
      </c>
      <c r="D13" s="54">
        <v>450</v>
      </c>
      <c r="E13" s="54">
        <v>450</v>
      </c>
    </row>
    <row r="14" spans="1:6" x14ac:dyDescent="0.3">
      <c r="A14" s="28">
        <v>6</v>
      </c>
      <c r="B14" s="33" t="s">
        <v>41</v>
      </c>
      <c r="C14" s="54">
        <v>117.5</v>
      </c>
      <c r="D14" s="54">
        <v>117.5</v>
      </c>
      <c r="E14" s="54">
        <v>117.5</v>
      </c>
    </row>
    <row r="15" spans="1:6" x14ac:dyDescent="0.3">
      <c r="A15" s="28">
        <v>7</v>
      </c>
      <c r="B15" s="33" t="s">
        <v>42</v>
      </c>
      <c r="C15" s="54">
        <v>79</v>
      </c>
      <c r="D15" s="54">
        <v>79</v>
      </c>
      <c r="E15" s="54">
        <v>79</v>
      </c>
    </row>
    <row r="16" spans="1:6" x14ac:dyDescent="0.3">
      <c r="A16" s="28">
        <v>8</v>
      </c>
      <c r="B16" s="33" t="s">
        <v>20</v>
      </c>
      <c r="C16" s="54">
        <v>130</v>
      </c>
      <c r="D16" s="54">
        <v>130</v>
      </c>
      <c r="E16" s="54">
        <v>130</v>
      </c>
    </row>
    <row r="17" spans="1:5" x14ac:dyDescent="0.3">
      <c r="A17" s="28">
        <v>9</v>
      </c>
      <c r="B17" s="33" t="s">
        <v>21</v>
      </c>
      <c r="C17" s="54">
        <v>250</v>
      </c>
      <c r="D17" s="54">
        <v>250</v>
      </c>
      <c r="E17" s="54">
        <v>250</v>
      </c>
    </row>
    <row r="18" spans="1:5" x14ac:dyDescent="0.3">
      <c r="A18" s="28">
        <v>10</v>
      </c>
      <c r="B18" s="33" t="s">
        <v>22</v>
      </c>
      <c r="C18" s="54">
        <v>1520</v>
      </c>
      <c r="D18" s="54">
        <v>1520</v>
      </c>
      <c r="E18" s="54">
        <v>1520</v>
      </c>
    </row>
    <row r="19" spans="1:5" x14ac:dyDescent="0.3">
      <c r="A19" s="28">
        <v>11</v>
      </c>
      <c r="B19" s="33" t="s">
        <v>23</v>
      </c>
      <c r="C19" s="54">
        <v>122.5</v>
      </c>
      <c r="D19" s="54">
        <v>122.5</v>
      </c>
      <c r="E19" s="54">
        <v>122.5</v>
      </c>
    </row>
    <row r="20" spans="1:5" x14ac:dyDescent="0.3">
      <c r="A20" s="28">
        <v>12</v>
      </c>
      <c r="B20" s="33" t="s">
        <v>24</v>
      </c>
      <c r="C20" s="54">
        <v>237.5</v>
      </c>
      <c r="D20" s="54">
        <v>237.5</v>
      </c>
      <c r="E20" s="54">
        <v>237.5</v>
      </c>
    </row>
    <row r="21" spans="1:5" x14ac:dyDescent="0.3">
      <c r="A21" s="28">
        <v>13</v>
      </c>
      <c r="B21" s="33" t="s">
        <v>25</v>
      </c>
      <c r="C21" s="54">
        <v>221.05</v>
      </c>
      <c r="D21" s="54">
        <v>221.05</v>
      </c>
      <c r="E21" s="54">
        <v>221.05</v>
      </c>
    </row>
    <row r="22" spans="1:5" x14ac:dyDescent="0.3">
      <c r="A22" s="28">
        <v>14</v>
      </c>
      <c r="B22" s="33" t="s">
        <v>26</v>
      </c>
      <c r="C22" s="54">
        <v>327.5</v>
      </c>
      <c r="D22" s="54">
        <v>327.5</v>
      </c>
      <c r="E22" s="54">
        <v>327.5</v>
      </c>
    </row>
    <row r="23" spans="1:5" x14ac:dyDescent="0.3">
      <c r="A23" s="28">
        <v>15</v>
      </c>
      <c r="B23" s="21" t="s">
        <v>50</v>
      </c>
      <c r="C23" s="54">
        <v>4632.62</v>
      </c>
      <c r="D23" s="54">
        <v>4632.62</v>
      </c>
      <c r="E23" s="54">
        <v>4632.62</v>
      </c>
    </row>
    <row r="24" spans="1:5" x14ac:dyDescent="0.3">
      <c r="A24" s="85" t="s">
        <v>36</v>
      </c>
      <c r="B24" s="85"/>
      <c r="C24" s="55">
        <f>SUM(C9:C23)</f>
        <v>9173.6</v>
      </c>
      <c r="D24" s="55">
        <f t="shared" ref="D24:E24" si="0">SUM(D9:D23)</f>
        <v>9173.6</v>
      </c>
      <c r="E24" s="55">
        <f t="shared" si="0"/>
        <v>9173.6</v>
      </c>
    </row>
  </sheetData>
  <mergeCells count="5">
    <mergeCell ref="A24:B24"/>
    <mergeCell ref="A4:E4"/>
    <mergeCell ref="A3:E3"/>
    <mergeCell ref="F4:F7"/>
    <mergeCell ref="D6:E6"/>
  </mergeCells>
  <pageMargins left="0.9055118110236221" right="0.70866141732283472" top="0.74803149606299213" bottom="0.74803149606299213" header="0.31496062992125984" footer="0.31496062992125984"/>
  <pageSetup paperSize="9" scale="65" orientation="portrait" r:id="rId1"/>
  <headerFooter>
    <oddHeader>&amp;C9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</vt:i4>
      </vt:variant>
    </vt:vector>
  </HeadingPairs>
  <TitlesOfParts>
    <vt:vector size="28" baseType="lpstr">
      <vt:lpstr>1 ДтВрОБ</vt:lpstr>
      <vt:lpstr>2 ДтВрМБ</vt:lpstr>
      <vt:lpstr>3 СбМБ</vt:lpstr>
      <vt:lpstr>4 ДФ(р) </vt:lpstr>
      <vt:lpstr>5 ЗемКонтр МБ</vt:lpstr>
      <vt:lpstr>6 ГрСтрДеят ОБ</vt:lpstr>
      <vt:lpstr>7 Приобр.автотранс ОБ</vt:lpstr>
      <vt:lpstr>8 КРСТ ФБ,ОБ,МБ</vt:lpstr>
      <vt:lpstr>9 Места массового отдыха</vt:lpstr>
      <vt:lpstr>10 ВыпДрРасхОбяз МБ</vt:lpstr>
      <vt:lpstr>11 Подготовка к отопит. сезону</vt:lpstr>
      <vt:lpstr>12 УО</vt:lpstr>
      <vt:lpstr>13 НВОС</vt:lpstr>
      <vt:lpstr>14 СЗ</vt:lpstr>
      <vt:lpstr>'1 ДтВрОБ'!Область_печати</vt:lpstr>
      <vt:lpstr>'10 ВыпДрРасхОбяз МБ'!Область_печати</vt:lpstr>
      <vt:lpstr>'11 Подготовка к отопит. сезону'!Область_печати</vt:lpstr>
      <vt:lpstr>'12 УО'!Область_печати</vt:lpstr>
      <vt:lpstr>'13 НВОС'!Область_печати</vt:lpstr>
      <vt:lpstr>'14 СЗ'!Область_печати</vt:lpstr>
      <vt:lpstr>'2 ДтВрМБ'!Область_печати</vt:lpstr>
      <vt:lpstr>'3 СбМБ'!Область_печати</vt:lpstr>
      <vt:lpstr>'4 ДФ(р) '!Область_печати</vt:lpstr>
      <vt:lpstr>'5 ЗемКонтр МБ'!Область_печати</vt:lpstr>
      <vt:lpstr>'6 ГрСтрДеят ОБ'!Область_печати</vt:lpstr>
      <vt:lpstr>'7 Приобр.автотранс ОБ'!Область_печати</vt:lpstr>
      <vt:lpstr>'8 КРСТ ФБ,ОБ,МБ'!Область_печати</vt:lpstr>
      <vt:lpstr>'9 Места массового отдыха'!Область_печати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2025-06-05T07:22:43Z</dcterms:modified>
</cp:coreProperties>
</file>