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20~1\AppData\Local\Temp\Rar$DIa9344.26483\"/>
    </mc:Choice>
  </mc:AlternateContent>
  <bookViews>
    <workbookView xWindow="0" yWindow="0" windowWidth="18990" windowHeight="17400"/>
  </bookViews>
  <sheets>
    <sheet name="Документ" sheetId="2" r:id="rId1"/>
  </sheets>
  <definedNames>
    <definedName name="_xlnm._FilterDatabase" localSheetId="0" hidden="1">Документ!$A$13:$F$437</definedName>
    <definedName name="_xlnm.Print_Titles" localSheetId="0">Документ!$13:$14</definedName>
    <definedName name="_xlnm.Print_Area" localSheetId="0">Документ!$A$1:$F$437</definedName>
  </definedNames>
  <calcPr calcId="152511"/>
</workbook>
</file>

<file path=xl/calcChain.xml><?xml version="1.0" encoding="utf-8"?>
<calcChain xmlns="http://schemas.openxmlformats.org/spreadsheetml/2006/main">
  <c r="F435" i="2" l="1"/>
  <c r="F341" i="2" l="1"/>
  <c r="F340" i="2" s="1"/>
  <c r="F339" i="2" s="1"/>
  <c r="F380" i="2"/>
  <c r="F430" i="2" l="1"/>
  <c r="F433" i="2"/>
  <c r="F427" i="2"/>
  <c r="F425" i="2"/>
  <c r="F424" i="2" s="1"/>
  <c r="F418" i="2"/>
  <c r="F417" i="2" s="1"/>
  <c r="F416" i="2" s="1"/>
  <c r="F415" i="2" s="1"/>
  <c r="F412" i="2"/>
  <c r="F411" i="2" s="1"/>
  <c r="F410" i="2" s="1"/>
  <c r="F409" i="2" s="1"/>
  <c r="F408" i="2" s="1"/>
  <c r="F406" i="2"/>
  <c r="F405" i="2" s="1"/>
  <c r="F404" i="2" s="1"/>
  <c r="F403" i="2" s="1"/>
  <c r="F401" i="2"/>
  <c r="F398" i="2"/>
  <c r="F393" i="2"/>
  <c r="F392" i="2" s="1"/>
  <c r="F391" i="2" s="1"/>
  <c r="F390" i="2" s="1"/>
  <c r="F386" i="2"/>
  <c r="F385" i="2" s="1"/>
  <c r="F384" i="2" s="1"/>
  <c r="F383" i="2" s="1"/>
  <c r="F371" i="2"/>
  <c r="F370" i="2" s="1"/>
  <c r="F369" i="2" s="1"/>
  <c r="F379" i="2"/>
  <c r="F378" i="2" s="1"/>
  <c r="F362" i="2"/>
  <c r="F364" i="2"/>
  <c r="F366" i="2"/>
  <c r="F357" i="2"/>
  <c r="F356" i="2" s="1"/>
  <c r="F355" i="2" s="1"/>
  <c r="F354" i="2" s="1"/>
  <c r="F350" i="2"/>
  <c r="F346" i="2"/>
  <c r="F334" i="2"/>
  <c r="F332" i="2"/>
  <c r="F328" i="2"/>
  <c r="F325" i="2"/>
  <c r="F290" i="2"/>
  <c r="F296" i="2"/>
  <c r="F303" i="2"/>
  <c r="F305" i="2"/>
  <c r="F313" i="2"/>
  <c r="F318" i="2"/>
  <c r="F317" i="2" s="1"/>
  <c r="F316" i="2" s="1"/>
  <c r="F309" i="2"/>
  <c r="F299" i="2"/>
  <c r="F287" i="2"/>
  <c r="F286" i="2" s="1"/>
  <c r="F281" i="2"/>
  <c r="F280" i="2" s="1"/>
  <c r="F278" i="2"/>
  <c r="F276" i="2"/>
  <c r="F273" i="2"/>
  <c r="F267" i="2"/>
  <c r="F266" i="2" s="1"/>
  <c r="F265" i="2" s="1"/>
  <c r="F262" i="2"/>
  <c r="F261" i="2" s="1"/>
  <c r="F253" i="2"/>
  <c r="F221" i="2"/>
  <c r="F241" i="2"/>
  <c r="F245" i="2"/>
  <c r="F248" i="2"/>
  <c r="F214" i="2"/>
  <c r="F205" i="2"/>
  <c r="F189" i="2"/>
  <c r="F194" i="2"/>
  <c r="F187" i="2"/>
  <c r="F197" i="2"/>
  <c r="F199" i="2"/>
  <c r="F177" i="2"/>
  <c r="F182" i="2"/>
  <c r="F180" i="2"/>
  <c r="F172" i="2"/>
  <c r="F170" i="2"/>
  <c r="F159" i="2"/>
  <c r="F157" i="2"/>
  <c r="F168" i="2"/>
  <c r="F165" i="2"/>
  <c r="F164" i="2" s="1"/>
  <c r="F163" i="2" s="1"/>
  <c r="F152" i="2"/>
  <c r="F151" i="2" s="1"/>
  <c r="F150" i="2" s="1"/>
  <c r="F149" i="2" s="1"/>
  <c r="F138" i="2"/>
  <c r="F137" i="2" s="1"/>
  <c r="F134" i="2"/>
  <c r="F133" i="2" s="1"/>
  <c r="F132" i="2" s="1"/>
  <c r="F145" i="2"/>
  <c r="F144" i="2" s="1"/>
  <c r="F127" i="2"/>
  <c r="F126" i="2" s="1"/>
  <c r="F125" i="2" s="1"/>
  <c r="F120" i="2"/>
  <c r="F115" i="2"/>
  <c r="F114" i="2" s="1"/>
  <c r="F113" i="2" s="1"/>
  <c r="F112" i="2" s="1"/>
  <c r="F110" i="2"/>
  <c r="F108" i="2"/>
  <c r="F104" i="2"/>
  <c r="F98" i="2"/>
  <c r="F97" i="2" s="1"/>
  <c r="F96" i="2" s="1"/>
  <c r="F93" i="2"/>
  <c r="F92" i="2" s="1"/>
  <c r="F85" i="2"/>
  <c r="F82" i="2"/>
  <c r="F81" i="2" s="1"/>
  <c r="F88" i="2"/>
  <c r="F59" i="2"/>
  <c r="F70" i="2"/>
  <c r="F75" i="2"/>
  <c r="F54" i="2"/>
  <c r="F73" i="2"/>
  <c r="F67" i="2"/>
  <c r="F63" i="2"/>
  <c r="F50" i="2"/>
  <c r="F49" i="2" s="1"/>
  <c r="F45" i="2"/>
  <c r="F44" i="2" s="1"/>
  <c r="F40" i="2"/>
  <c r="F39" i="2" s="1"/>
  <c r="F38" i="2" s="1"/>
  <c r="F37" i="2" s="1"/>
  <c r="F32" i="2"/>
  <c r="F31" i="2" s="1"/>
  <c r="F30" i="2" s="1"/>
  <c r="F29" i="2" s="1"/>
  <c r="F27" i="2"/>
  <c r="F26" i="2" s="1"/>
  <c r="F25" i="2" s="1"/>
  <c r="F24" i="2" s="1"/>
  <c r="F20" i="2"/>
  <c r="F19" i="2" s="1"/>
  <c r="F18" i="2" s="1"/>
  <c r="F17" i="2" s="1"/>
  <c r="F345" i="2" l="1"/>
  <c r="F344" i="2" s="1"/>
  <c r="F343" i="2" s="1"/>
  <c r="F361" i="2"/>
  <c r="F360" i="2" s="1"/>
  <c r="F359" i="2" s="1"/>
  <c r="F423" i="2"/>
  <c r="F422" i="2" s="1"/>
  <c r="F421" i="2" s="1"/>
  <c r="F414" i="2" s="1"/>
  <c r="F397" i="2"/>
  <c r="F396" i="2" s="1"/>
  <c r="F395" i="2" s="1"/>
  <c r="F389" i="2" s="1"/>
  <c r="F368" i="2"/>
  <c r="F324" i="2"/>
  <c r="F323" i="2" s="1"/>
  <c r="F322" i="2" s="1"/>
  <c r="F156" i="2"/>
  <c r="F155" i="2" s="1"/>
  <c r="F154" i="2" s="1"/>
  <c r="F204" i="2"/>
  <c r="F203" i="2" s="1"/>
  <c r="F202" i="2" s="1"/>
  <c r="F295" i="2"/>
  <c r="F308" i="2"/>
  <c r="F186" i="2"/>
  <c r="F220" i="2"/>
  <c r="F219" i="2" s="1"/>
  <c r="F218" i="2" s="1"/>
  <c r="F272" i="2"/>
  <c r="F271" i="2" s="1"/>
  <c r="F270" i="2" s="1"/>
  <c r="F176" i="2"/>
  <c r="F175" i="2" s="1"/>
  <c r="F174" i="2" s="1"/>
  <c r="F196" i="2"/>
  <c r="F131" i="2"/>
  <c r="F84" i="2"/>
  <c r="F80" i="2" s="1"/>
  <c r="F79" i="2" s="1"/>
  <c r="F103" i="2"/>
  <c r="F102" i="2" s="1"/>
  <c r="F101" i="2" s="1"/>
  <c r="F91" i="2"/>
  <c r="F58" i="2"/>
  <c r="F57" i="2" s="1"/>
  <c r="F53" i="2" s="1"/>
  <c r="F43" i="2"/>
  <c r="F42" i="2" s="1"/>
  <c r="F185" i="2" l="1"/>
  <c r="F184" i="2" s="1"/>
  <c r="F321" i="2"/>
  <c r="F353" i="2"/>
  <c r="F285" i="2"/>
  <c r="F148" i="2"/>
  <c r="F16" i="2"/>
  <c r="F78" i="2"/>
  <c r="F252" i="2" l="1"/>
  <c r="F251" i="2" s="1"/>
  <c r="F250" i="2" s="1"/>
  <c r="F284" i="2"/>
  <c r="F201" i="2" l="1"/>
  <c r="F119" i="2" l="1"/>
  <c r="F118" i="2" s="1"/>
  <c r="F100" i="2" l="1"/>
  <c r="F15" i="2" s="1"/>
</calcChain>
</file>

<file path=xl/sharedStrings.xml><?xml version="1.0" encoding="utf-8"?>
<sst xmlns="http://schemas.openxmlformats.org/spreadsheetml/2006/main" count="1880" uniqueCount="520">
  <si>
    <t>100</t>
  </si>
  <si>
    <t>200</t>
  </si>
  <si>
    <t>800</t>
  </si>
  <si>
    <t>300</t>
  </si>
  <si>
    <t>500</t>
  </si>
  <si>
    <t>600</t>
  </si>
  <si>
    <t>400</t>
  </si>
  <si>
    <t>700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</si>
  <si>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</si>
  <si>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</si>
  <si>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"Муниципальное управление и гражданское общество на 2021-2026 годы" Бобровского муниципального района Воронежской области</t>
  </si>
  <si>
    <t>Подпрограмма "Прочие мероприятия по реализации муниципальной программы"</t>
  </si>
  <si>
    <t>Основное мероприятие "Расходы на обеспечение деятельности главы муниципального района"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</si>
  <si>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</si>
  <si>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Основное мероприятие "Расходы на 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</si>
  <si>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</si>
  <si>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</si>
  <si>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Судебная система</t>
  </si>
  <si>
    <t>Основное мероприятие "Расходы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</si>
  <si>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</si>
  <si>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"Управление муниципальными финансами"</t>
  </si>
  <si>
    <t>Другие общегосударственные вопросы</t>
  </si>
  <si>
    <t>Муниципальная программа "Развитие образования, физической культуры и спорта Бобровского муниципального района Воронежской области на 2021-2026 годы"</t>
  </si>
  <si>
    <t>Подпрограмма "Финансовое обеспечение реализации муниципальной программы"</t>
  </si>
  <si>
    <t>Основное мероприятие "Расходы на обеспечение деятельности (оказания услуг) муниципальных казенных учреждений"</t>
  </si>
  <si>
    <t>Основное мероприятие "Создание и организация деятельности комиссий по делам несовершеннолетних и защите их прав"</t>
  </si>
  <si>
    <t>Основное мероприятие "Осуществление полномочий по сбору информации от поселений, входящих в муниципальный район, необходимых для ведения регистра муниципальных нормативно-правовых актов"</t>
  </si>
  <si>
    <t>Основное мероприятие "Расходы на осуществление полномочий по созданию и организации деятельности административных комиссий"</t>
  </si>
  <si>
    <t>Основное мероприятие "Выполнение других расходных обязательств"</t>
  </si>
  <si>
    <t>Выполнение других расходных обязательств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</si>
  <si>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</si>
  <si>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</si>
  <si>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"Иные межбюджетные трансферты, передаваемые для компенсации дополнительных расходов, возникших в результате решений, принятых органами другого уровня"</t>
  </si>
  <si>
    <t>Основное мероприятие "Мероприятия в сфере защиты населения от чрезвычайных ситуаций и пожаров и по обеспечению мобилизационной готовности экономики"</t>
  </si>
  <si>
    <t>Другие вопросы в области национальной безопасности и правоохранительной деятельности</t>
  </si>
  <si>
    <t>Муниципальная программа "Профилактика правонарушений в Бобровском муниципальном районе" на 2021-2026 годы</t>
  </si>
  <si>
    <t>Основное мероприятие "Противодействие терроризму и экстремистской деятельности, защита потенциальных объектов террористических посягательств"</t>
  </si>
  <si>
    <t>НАЦИОНАЛЬНАЯ ЭКОНОМИКА</t>
  </si>
  <si>
    <t>Сельское хозяйство и рыболовство</t>
  </si>
  <si>
    <t>Основное мероприятие "Расходы по отлову и содержанию безнадзорных животных"</t>
  </si>
  <si>
    <t>Основное мероприятие "Расходы по итогам ежегодного экономического соревнования в агропромышленном комплексе"</t>
  </si>
  <si>
    <t>Транспорт</t>
  </si>
  <si>
    <t>Основное мероприятие "Создание условий для обеспечения населения транспортным обслуживанием на территории Бобровского муниципального района"</t>
  </si>
  <si>
    <t>Дорожное хозяйство (дорожные фонды)</t>
  </si>
  <si>
    <t>Муниципальная программа Бобровского муниципального района "Дорожное хозяйство Бобровского муниципального района на 2021-2026 годы"</t>
  </si>
  <si>
    <t>Основное мероприятие "Ремонт автомобильных дорог"</t>
  </si>
  <si>
    <t>Основное мероприятие "Межбюджетные трансферты поселениям на финансирование мероприятий, не относящихся к капитальным вложениям в объекты муниципальной собственности"</t>
  </si>
  <si>
    <t>Другие вопросы в области национальной экономики</t>
  </si>
  <si>
    <t>Муниципальная программа Бобровского муниципального района Воронежской области "Развитие культуры" на 2021-2026 годы</t>
  </si>
  <si>
    <t>Подпрограмма "Развитие туризма в Бобровском районе Воронежской области"</t>
  </si>
  <si>
    <t>Основное мероприятие "Мероприятия в области туризма"</t>
  </si>
  <si>
    <t>Основное мероприятие "Межбюджетные трансферты на осуществление муниципального земельного контроля"</t>
  </si>
  <si>
    <t>Основное мероприятие "Мероприятия в области градостроительной деятельности"</t>
  </si>
  <si>
    <t>Муниципальная программа "Создание условий для развития малого и среднего предпринимательства" на 2021-2026 годы</t>
  </si>
  <si>
    <t>Основное мероприятие "Финансовая поддержка субъектов малого и среднего предпринимательства"</t>
  </si>
  <si>
    <t>ЖИЛИЩНО-КОММУНАЛЬНОЕ ХОЗЯЙСТВО</t>
  </si>
  <si>
    <t>Жилищное хозяйство</t>
  </si>
  <si>
    <t>Коммунальное хозяйство</t>
  </si>
  <si>
    <t>Подпрограмма "Создание условий для обеспечения качественными услугами ЖКХ населения Бобровского муниципального района"</t>
  </si>
  <si>
    <t>Основное мероприятие "Обеспечение выполнения других расходных обязательств по развитию жилищно-коммунального хозяйства и благоустройства"</t>
  </si>
  <si>
    <t>Основное мероприятие "Приобретение коммунальной специализированной техники"</t>
  </si>
  <si>
    <t>Основное мероприятие "Организация системы накопления твердых коммунальных отходов"</t>
  </si>
  <si>
    <t>Благоустройство</t>
  </si>
  <si>
    <t>Основное мероприятие "Обеспечение экологической безопасности"</t>
  </si>
  <si>
    <t>Основное мероприятие "Расходы на обеспечение уличного освещения"</t>
  </si>
  <si>
    <t>Другие вопросы в области жилищно-коммунального хозяйства</t>
  </si>
  <si>
    <t>Основное мероприятие "Межбюджетные трансферты поселениям на финансирование объектов капитального строительства"</t>
  </si>
  <si>
    <t>Основное мероприятие "Создание объектов социального и производственного комплексов, в том числе объектов общегражданского назначения, жилья и инфраструктуры"</t>
  </si>
  <si>
    <t>ОБРАЗОВАНИЕ</t>
  </si>
  <si>
    <t>Дошкольное образование</t>
  </si>
  <si>
    <t>Подпрограмма "Развитие дошкольного, общего и дополнительного образования"</t>
  </si>
  <si>
    <t>Основное мероприятие "Создание условий и обеспечение качества предоставления государственных и бюджетных услуг учреждениям системы образования"</t>
  </si>
  <si>
    <t>Основное мероприятие "Функционирование системы общего образования в режиме функционирования и введения ФГОС"</t>
  </si>
  <si>
    <t>Общее образование</t>
  </si>
  <si>
    <t>Основное мероприятие "Расходы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</si>
  <si>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Основное мероприятие "Развитие и модернизация дошкольного и общего образования"</t>
  </si>
  <si>
    <t>Дополнительное образование детей</t>
  </si>
  <si>
    <t>Основное мероприятие "Мероприятия в области дополнительного образования и воспитания детей"</t>
  </si>
  <si>
    <t>Подпрограмма "Развитие физической культуры и спорта"</t>
  </si>
  <si>
    <t>Основное мероприятие "Развитие физической культуры и спорта в муниципальных спортивных школах"</t>
  </si>
  <si>
    <t>Подпрограмма "Развитие дополнительного образования"</t>
  </si>
  <si>
    <t>Основное мероприятие "Развитие дополнительного образования в сфере культуры"</t>
  </si>
  <si>
    <t>Молодежная политика</t>
  </si>
  <si>
    <t>Подпрограмма "Развитие молодежной политики и оздоровление детей"</t>
  </si>
  <si>
    <t>Основное мероприятие "Трудоустройство детей школьного возраста в каникулярное время"</t>
  </si>
  <si>
    <t>Основное мероприятие "Организация работы по развитию системы информирования молодежи о потенциальных возможностях саморазвития и мониторинга молодежной политики"</t>
  </si>
  <si>
    <t>Региональный проект "Развитие системы поддержки молодежи ("Молодежь России")"</t>
  </si>
  <si>
    <t>Муниципальная программа "Одаренные дети на 2021-2026 годы"</t>
  </si>
  <si>
    <t>Основное мероприятие "Поддержка одаренных детей"</t>
  </si>
  <si>
    <t>Другие вопросы в области образования</t>
  </si>
  <si>
    <t>Основное мероприятие "Расходы на создание объектов муниципальной собственности социального производственного комплекса, в том числе объектов общегражданского назначения"</t>
  </si>
  <si>
    <t>Основное мероприятие "Обеспечение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объединениями"</t>
  </si>
  <si>
    <t>Основное мероприятие "Организация отдыха и оздоровления детей в лагерях дневного пребывания"</t>
  </si>
  <si>
    <t>Основное мероприятие "Организация отдыха детей в каникулярное время"</t>
  </si>
  <si>
    <t>Региональный проект "Патриотическое воспитание граждан Российской Федерации"</t>
  </si>
  <si>
    <t>Основное мероприятие "Финансовое обеспечение выполнения других расходных обязательств"</t>
  </si>
  <si>
    <t>КУЛЬТУРА, КИНЕМАТОГРАФИЯ</t>
  </si>
  <si>
    <t>Культура</t>
  </si>
  <si>
    <t>Подпрограмма "Развитие досуговой и библиотечной деятельности"</t>
  </si>
  <si>
    <t>Основное мероприятие "Развитие библиотечной деятельности"</t>
  </si>
  <si>
    <t>Основное мероприятие "Развитие досуговой деятельности"</t>
  </si>
  <si>
    <t>Основное мероприятие "Комплектование книжных фондов"</t>
  </si>
  <si>
    <t>Основное мероприятие "Развитие музейной деятельности"</t>
  </si>
  <si>
    <t>Федеральный проект "Творческие люди"</t>
  </si>
  <si>
    <t>Другие вопросы в области культуры, кинематографии</t>
  </si>
  <si>
    <t>Подпрограмма "Финансовое обеспечение других вопросов в области культуры"</t>
  </si>
  <si>
    <t>Основное мероприятие "Финансовое обеспечение деятельности исполнительных органов власти, главных распорядителей средств бюджета Бобровского муниципального района в области культуры"</t>
  </si>
  <si>
    <t>СОЦИАЛЬНАЯ ПОЛИТИКА</t>
  </si>
  <si>
    <t>Пенсионное обеспечение</t>
  </si>
  <si>
    <t>Основное мероприятие "Доплаты к пенсиям муниципальных служащих Бобровского муниципального района"</t>
  </si>
  <si>
    <t>Социальное обеспечение населения</t>
  </si>
  <si>
    <t>Основное мероприятие "Оказание социальной помощи отдельным категориям граждан"</t>
  </si>
  <si>
    <t>Основное мероприятие "Доплата к пенсии руководителям сельского хозяйства"</t>
  </si>
  <si>
    <t>Основное мероприятие "Социальная поддержка граждан, имеющих почетное звание "Почетный гражданин Бобровского муниципального района"</t>
  </si>
  <si>
    <t>Охрана семьи и детства</t>
  </si>
  <si>
    <t>Подпрограмма "Социализация детей-сирот и детей, нуждающихся в особой защите государства"</t>
  </si>
  <si>
    <t>Основное мероприятие "Обеспечение своевременных выплат на содержание подопечных и приемных детей, вознаграждений опекунам (приемным родителям), увеличение доли детей сирот и детей, оставшихся без попечения родителей, воспитывающихся в семьях"</t>
  </si>
  <si>
    <t>Основное мероприятие "Обеспечение жильем молодых семей"</t>
  </si>
  <si>
    <t>Другие вопросы в области социальной политики</t>
  </si>
  <si>
    <t>Основное мероприятие "Создание условий для сохранения и укрепления здоровья населения Бобровского муниципального района путем развития инфраструктуры спорта, популяризации детско-юношеского спорта и массовой физической культуры и спорта и приобщения различных слоев общества к регулярным занятиям физической культурой и спортом"</t>
  </si>
  <si>
    <t>Основное мероприятие "Субсидии общественным организациям"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</si>
  <si>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</si>
  <si>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</si>
  <si>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</si>
  <si>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</si>
  <si>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</si>
  <si>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</si>
  <si>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"Процентные платежи по муниципальному долгу"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</si>
  <si>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</si>
  <si>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</si>
  <si>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"Дотация на выравнивание бюджетной обеспеченности поселений"</t>
  </si>
  <si>
    <t>Прочие межбюджетные трансферты общего характера</t>
  </si>
  <si>
    <t>Основное мероприятие "Межбюджетные трансферты на поддержку мер по обеспечению сбалансированности бюджетов поселений"</t>
  </si>
  <si>
    <t>Поддержка мер по обеспечению сбалансированности бюджетов поселений</t>
  </si>
  <si>
    <t>Основное мероприятие "Поощрение за достижение наилучших значений показателей эффективности развития сельских поселений Бобровского муниципального района Воронежской области"</t>
  </si>
  <si>
    <t>Основное мероприятие "Межбюджетные трансферты для финансирования приоритетных социально значимых расходов местных бюджетов"</t>
  </si>
  <si>
    <t>01</t>
  </si>
  <si>
    <t>02</t>
  </si>
  <si>
    <t>03</t>
  </si>
  <si>
    <t>04</t>
  </si>
  <si>
    <t>05</t>
  </si>
  <si>
    <t>06</t>
  </si>
  <si>
    <t>11</t>
  </si>
  <si>
    <t>13</t>
  </si>
  <si>
    <t>10</t>
  </si>
  <si>
    <t>14</t>
  </si>
  <si>
    <t>08</t>
  </si>
  <si>
    <t>09</t>
  </si>
  <si>
    <t>12</t>
  </si>
  <si>
    <t>07</t>
  </si>
  <si>
    <t>39 0 00 00000</t>
  </si>
  <si>
    <t>39 1 00 00000</t>
  </si>
  <si>
    <t>39 1 07 00000</t>
  </si>
  <si>
    <t>39 1 07 20570</t>
  </si>
  <si>
    <t>39 2 00 00000</t>
  </si>
  <si>
    <t>39 2 17 00000</t>
  </si>
  <si>
    <t>39 2 17 56940</t>
  </si>
  <si>
    <t>39 2 17 70100</t>
  </si>
  <si>
    <t>39 2 17 80200</t>
  </si>
  <si>
    <t>39 2 21 00000</t>
  </si>
  <si>
    <t>39 2 21 20570</t>
  </si>
  <si>
    <t>39 2 21 81430</t>
  </si>
  <si>
    <t xml:space="preserve">   </t>
  </si>
  <si>
    <t>08 0 00 00000</t>
  </si>
  <si>
    <t>08 0 05 00000</t>
  </si>
  <si>
    <t>08 0 05 81460</t>
  </si>
  <si>
    <t>39 1 08 00000</t>
  </si>
  <si>
    <t>39 1 08 S9890</t>
  </si>
  <si>
    <t>39 2 01 00000</t>
  </si>
  <si>
    <t>39 2 01 00590</t>
  </si>
  <si>
    <t>39 2 20 00000</t>
  </si>
  <si>
    <t>39 2 20 78450</t>
  </si>
  <si>
    <t>39 2 23 00000</t>
  </si>
  <si>
    <t>39 2 23 78590</t>
  </si>
  <si>
    <t>39 2 22 00000</t>
  </si>
  <si>
    <t>39 2 22 81260</t>
  </si>
  <si>
    <t>39 2 22 S9260</t>
  </si>
  <si>
    <t>24 0 00 00000</t>
  </si>
  <si>
    <t>24 0 02 00000</t>
  </si>
  <si>
    <t>24 0 02 81290</t>
  </si>
  <si>
    <t>24 0 02 L3720</t>
  </si>
  <si>
    <t>24 0 02 S8850</t>
  </si>
  <si>
    <t>39 1 08 80200</t>
  </si>
  <si>
    <t>39 1 11 00000</t>
  </si>
  <si>
    <t>39 1 11 81290</t>
  </si>
  <si>
    <t>11 0 00 00000</t>
  </si>
  <si>
    <t>11 4 00 00000</t>
  </si>
  <si>
    <t>11 4 01 00000</t>
  </si>
  <si>
    <t>11 4 01 80840</t>
  </si>
  <si>
    <t>39 1 14 00000</t>
  </si>
  <si>
    <t>39 1 14 80592</t>
  </si>
  <si>
    <t>39 2 19 00000</t>
  </si>
  <si>
    <t>39 2 19 80860</t>
  </si>
  <si>
    <t>57 0 00 00000</t>
  </si>
  <si>
    <t>57 0 01 00000</t>
  </si>
  <si>
    <t>57 0 01 80380</t>
  </si>
  <si>
    <t>39 1 08 S8620</t>
  </si>
  <si>
    <t>39 1 11 70100</t>
  </si>
  <si>
    <t>39 1 11 80200</t>
  </si>
  <si>
    <t>39 1 11 S9120</t>
  </si>
  <si>
    <t>39 3 00 00000</t>
  </si>
  <si>
    <t>39 3 02 00000</t>
  </si>
  <si>
    <t>39 3 02 S9120</t>
  </si>
  <si>
    <t>39 3 03 00000</t>
  </si>
  <si>
    <t>39 3 03 S8620</t>
  </si>
  <si>
    <t>39 3 08 00000</t>
  </si>
  <si>
    <t>39 3 08 S9340</t>
  </si>
  <si>
    <t>39 1 11 L5760</t>
  </si>
  <si>
    <t>39 1 12 00000</t>
  </si>
  <si>
    <t>39 1 12 88500</t>
  </si>
  <si>
    <t>39 1 13 00000</t>
  </si>
  <si>
    <t>39 1 13 S8670</t>
  </si>
  <si>
    <t>39 1 10 00000</t>
  </si>
  <si>
    <t>39 1 10 80200</t>
  </si>
  <si>
    <t>39 1 10 L5760</t>
  </si>
  <si>
    <t>39 1 10 S9780</t>
  </si>
  <si>
    <t>39 1 10 А5760</t>
  </si>
  <si>
    <t>39 2 02 00000</t>
  </si>
  <si>
    <t>39 2 02 S9770</t>
  </si>
  <si>
    <t>02 0 00 00000</t>
  </si>
  <si>
    <t>02 1 00 00000</t>
  </si>
  <si>
    <t>02 1 01 00000</t>
  </si>
  <si>
    <t>02 1 01 78270</t>
  </si>
  <si>
    <t>02 1 01 80590</t>
  </si>
  <si>
    <t>02 1 01 S8300</t>
  </si>
  <si>
    <t>02 1 02 00000</t>
  </si>
  <si>
    <t>02 1 02 78290</t>
  </si>
  <si>
    <t>02 1 01 78490</t>
  </si>
  <si>
    <t>02 1 01 80600</t>
  </si>
  <si>
    <t>02 1 01 L3040</t>
  </si>
  <si>
    <t>02 1 01 L7501</t>
  </si>
  <si>
    <t>02 1 01 S8130</t>
  </si>
  <si>
    <t>02 1 01 S8810</t>
  </si>
  <si>
    <t>02 1 01 S8940</t>
  </si>
  <si>
    <t>02 1 01 S9620</t>
  </si>
  <si>
    <t>02 1 01 S9970</t>
  </si>
  <si>
    <t>02 1 02 78120</t>
  </si>
  <si>
    <t>02 1 05 00000</t>
  </si>
  <si>
    <t>02 1 05 53030</t>
  </si>
  <si>
    <t>02 1 08 00000</t>
  </si>
  <si>
    <t>02 1 08 S8190</t>
  </si>
  <si>
    <t>02 1 03 00000</t>
  </si>
  <si>
    <t>02 1 03 70100</t>
  </si>
  <si>
    <t>02 1 03 78270</t>
  </si>
  <si>
    <t>02 1 03 80610</t>
  </si>
  <si>
    <t>02 1 03 S8420</t>
  </si>
  <si>
    <t>02 3 00 00000</t>
  </si>
  <si>
    <t>02 3 01 00000</t>
  </si>
  <si>
    <t>02 3 01 78270</t>
  </si>
  <si>
    <t>02 3 01 78490</t>
  </si>
  <si>
    <t>11 1 00 00000</t>
  </si>
  <si>
    <t>11 1 01 00000</t>
  </si>
  <si>
    <t>11 1 01 00590</t>
  </si>
  <si>
    <t>02 2 00 00000</t>
  </si>
  <si>
    <t>02 2 03 00000</t>
  </si>
  <si>
    <t>02 2 03 81400</t>
  </si>
  <si>
    <t>02 2 04 00000</t>
  </si>
  <si>
    <t>02 2 04 80310</t>
  </si>
  <si>
    <t>02 2 EГ 00000</t>
  </si>
  <si>
    <t>02 2 EГ 51160</t>
  </si>
  <si>
    <t>03 0 00 00000</t>
  </si>
  <si>
    <t>03 0 01 00000</t>
  </si>
  <si>
    <t>03 0 01 80230</t>
  </si>
  <si>
    <t>02 1 01 S8480</t>
  </si>
  <si>
    <t>02 1 04 00000</t>
  </si>
  <si>
    <t>02 1 04 78270</t>
  </si>
  <si>
    <t>02 1 04 78490</t>
  </si>
  <si>
    <t>02 1 04 S9720</t>
  </si>
  <si>
    <t>02 2 01 00000</t>
  </si>
  <si>
    <t>02 2 01 50500</t>
  </si>
  <si>
    <t>02 2 05 00000</t>
  </si>
  <si>
    <t>02 2 05 88320</t>
  </si>
  <si>
    <t>02 2 05 S8320</t>
  </si>
  <si>
    <t>02 2 08 00000</t>
  </si>
  <si>
    <t>02 2 08 S8410</t>
  </si>
  <si>
    <t>02 2 EВ 00000</t>
  </si>
  <si>
    <t>02 2 EВ 51790</t>
  </si>
  <si>
    <t>02 4 00 00000</t>
  </si>
  <si>
    <t>02 4 01 00000</t>
  </si>
  <si>
    <t>02 4 01 55490</t>
  </si>
  <si>
    <t>02 4 01 82010</t>
  </si>
  <si>
    <t>02 4 02 00000</t>
  </si>
  <si>
    <t>02 4 02 00590</t>
  </si>
  <si>
    <t>39 2 17 S9620</t>
  </si>
  <si>
    <t>11 2 00 00000</t>
  </si>
  <si>
    <t>11 2 01 00000</t>
  </si>
  <si>
    <t>11 2 01 80660</t>
  </si>
  <si>
    <t>11 2 02 00000</t>
  </si>
  <si>
    <t>11 2 02 80650</t>
  </si>
  <si>
    <t>11 2 03 00000</t>
  </si>
  <si>
    <t>11 2 03 L5190</t>
  </si>
  <si>
    <t>11 2 09 00000</t>
  </si>
  <si>
    <t>11 2 09 80670</t>
  </si>
  <si>
    <t>11 2 A2 00000</t>
  </si>
  <si>
    <t>11 2 A2 55190</t>
  </si>
  <si>
    <t>11 3 00 00000</t>
  </si>
  <si>
    <t>11 3 01 00000</t>
  </si>
  <si>
    <t>11 3 01 55490</t>
  </si>
  <si>
    <t>11 3 01 82010</t>
  </si>
  <si>
    <t>11 3 02 00000</t>
  </si>
  <si>
    <t>11 3 02 00590</t>
  </si>
  <si>
    <t>39 2 11 00000</t>
  </si>
  <si>
    <t>39 2 11 80470</t>
  </si>
  <si>
    <t>39 2 12 00000</t>
  </si>
  <si>
    <t>39 2 12 80620</t>
  </si>
  <si>
    <t>39 2 18 00000</t>
  </si>
  <si>
    <t>39 2 18 80630</t>
  </si>
  <si>
    <t>39 2 29 00000</t>
  </si>
  <si>
    <t>39 2 29 80520</t>
  </si>
  <si>
    <t>02 5 00 00000</t>
  </si>
  <si>
    <t>02 5 01 00000</t>
  </si>
  <si>
    <t>02 5 01 78150</t>
  </si>
  <si>
    <t>02 5 01 78541</t>
  </si>
  <si>
    <t>02 5 01 78542</t>
  </si>
  <si>
    <t>02 5 01 78543</t>
  </si>
  <si>
    <t>02 5 01 80580</t>
  </si>
  <si>
    <t>39 2 10 00000</t>
  </si>
  <si>
    <t>39 2 10 84970</t>
  </si>
  <si>
    <t>39 2 10 L4970</t>
  </si>
  <si>
    <t>02 3 05 00000</t>
  </si>
  <si>
    <t>39 2 15 00000</t>
  </si>
  <si>
    <t>39 2 15 70100</t>
  </si>
  <si>
    <t>39 2 15 81140</t>
  </si>
  <si>
    <t>02 3 05 80410</t>
  </si>
  <si>
    <t>02 3 01 70100</t>
  </si>
  <si>
    <t>02 3 05 S8790</t>
  </si>
  <si>
    <t>02 3 05 S8170</t>
  </si>
  <si>
    <t>39 1 03 00000</t>
  </si>
  <si>
    <t>39 1 03 87880</t>
  </si>
  <si>
    <t>39 1 04 00000</t>
  </si>
  <si>
    <t>39 1 04 78050</t>
  </si>
  <si>
    <t>39 1 04 88050</t>
  </si>
  <si>
    <t>39 1 05 00000</t>
  </si>
  <si>
    <t>39 1 05 88030</t>
  </si>
  <si>
    <t>39 1 08 79180</t>
  </si>
  <si>
    <t>39 1 11 78270</t>
  </si>
  <si>
    <t>39 1 15 00000</t>
  </si>
  <si>
    <t>39 1 15 88490</t>
  </si>
  <si>
    <t>39 1 16 00000</t>
  </si>
  <si>
    <t>39 1 16 70100</t>
  </si>
  <si>
    <t>39 1 16 80200</t>
  </si>
  <si>
    <t>Наименование</t>
  </si>
  <si>
    <t>Рз</t>
  </si>
  <si>
    <t>ПР</t>
  </si>
  <si>
    <t>ЦСР</t>
  </si>
  <si>
    <t>ВР</t>
  </si>
  <si>
    <t>Всего</t>
  </si>
  <si>
    <t>Приложение № 5</t>
  </si>
  <si>
    <t>к решению Совета народных депутатов</t>
  </si>
  <si>
    <t>Бобровского муниципального района</t>
  </si>
  <si>
    <t>Воронежской области</t>
  </si>
  <si>
    <t xml:space="preserve">Распределение бюджетных ассигнований по разделам, </t>
  </si>
  <si>
    <t>подразделам, целевым статьям (муниципальным программам Бобровского муниципального района</t>
  </si>
  <si>
    <t xml:space="preserve">Воронежской области), группам видов расходов классификации расходов бюджета муниципального района </t>
  </si>
  <si>
    <t>Сумма (тыс. рублей)</t>
  </si>
  <si>
    <t>Поощрение муниципальных управленческих команд за достижение показателей для оценки эффективности деятельности исполнительных органов государственной власти Воронежской области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</si>
  <si>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39 2 05 55490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</si>
  <si>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</si>
  <si>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главы муниципального района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</si>
  <si>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39 2 05 00000</t>
  </si>
  <si>
    <t>39 2 03 00000</t>
  </si>
  <si>
    <t>Расходы на обеспечение деятельности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</si>
  <si>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39 2 03 82010</t>
  </si>
  <si>
    <t>39 2 05 70100</t>
  </si>
  <si>
    <t>39 2 05 82020</t>
  </si>
  <si>
    <t>39 2 03 55490</t>
  </si>
  <si>
    <t>Расходы на 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</si>
  <si>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Расходы на обеспечение деятельности органов местного самоуправления (Иные бюджетные ассигнования)</t>
  </si>
  <si>
    <t>39 2 25 51200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</si>
  <si>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(Закупка товаров, работ и услуг для обеспечения государственных (муниципальных) нужд)</t>
  </si>
  <si>
    <t>39 2 25 00000</t>
  </si>
  <si>
    <t>39 1 01 00000</t>
  </si>
  <si>
    <t>39 1 01 55490</t>
  </si>
  <si>
    <t>39 1 01 82010</t>
  </si>
  <si>
    <t>02 4 03 79430</t>
  </si>
  <si>
    <t>Осуществление отдельных государственных полномочий Воронежской области по организации и осуществлению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</si>
  <si>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муниципальных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</si>
  <si>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муниципальных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</si>
  <si>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муниципальных учреждений (Социальное обеспечение и иные выплаты населению)</t>
  </si>
  <si>
    <t>39 2 06 78080</t>
  </si>
  <si>
    <t>Осуществление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</si>
  <si>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</si>
  <si>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(Закупка товаров, работ и услуг для обеспечения государственных (муниципальных) нужд)</t>
  </si>
  <si>
    <t>39 2 06 00000</t>
  </si>
  <si>
    <t>39 2 07 78090</t>
  </si>
  <si>
    <t>39 2 07 00000</t>
  </si>
  <si>
    <t>Расходы на осуществление полномочий по созданию и организации деятельности административных комиссий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</si>
  <si>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39 2 08 78470</t>
  </si>
  <si>
    <t>39 2 08 00000</t>
  </si>
  <si>
    <t>Выполнение других расходных обязательств (Закупка товаров, работ и услуг для обеспечения государственных (муниципальных) нужд)</t>
  </si>
  <si>
    <t>Выполнение других расходных обязательств (Иные бюджетные ассигнования)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</si>
  <si>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(Межбюджетные трансферты)</t>
  </si>
  <si>
    <t>Иные межбюджетные трансферты из областного бюджета бюджетам муниципальных образований Воронежской области в целях возмещения понесенных бюджетами муниципальных образований расходов на размещение и питание граждан Российской Федерации, иностранных граждан и лиц без гражданства, постоянно проживающих на территории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Республики, прибывших в экстренном массовом порядке и находившихся в пунктах временного размещения и питания на территории Воронежской области (Закупка товаров, работ и услуг для обеспечения государственных (муниципальных) нужд)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</si>
  <si>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</si>
  <si>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</si>
  <si>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Противодействие терроризму и экстремистской деятельности, защита потенциальных объектов террористических посягательств (Закупка товаров, работ и услуг для обеспечения государственных (муниципальных) нужд)</t>
  </si>
  <si>
    <t>Противодействие терроризму и экстремистской деятельности, защита потенциальных объектов террористических посягательств (Предоставление субсидий бюджетным, автономным учреждениям и иным некоммерческим организациям)</t>
  </si>
  <si>
    <t>Повышение уровня защищенности помещений, предоставленных для работы участковых уполномоченных полиции (Межбюджетные трансферты)</t>
  </si>
  <si>
    <t>Расходы на обеспечение деятельности (оказания услуг) муниципальных учреждений (Иные бюджетные ассигнования)</t>
  </si>
  <si>
    <t>Осуществление отдельных государственных полномочий в области обращения с животными без владельцев (Закупка товаров, работ и услуг для обеспечения государственных (муниципальных) нужд)</t>
  </si>
  <si>
    <t>Поощрение по итогам ежегодного экономического соревнования в агропромышленном комплексе (Социальное обеспечение и иные выплаты населению)</t>
  </si>
  <si>
    <t>Осуществление регулярных перевозок пассажиров и багажа автомобильным транспортом по регулируемым тарифам по внутримуниципальным маршрутам регулярных перевозок на территории Бобровского муниципального района Воронежской области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</si>
  <si>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</si>
  <si>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</si>
  <si>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Развитие транспортной инфраструктуры на сельских территориях (Закупка товаров, работ и услуг для обеспечения государственных (муниципальных) нужд)</t>
  </si>
  <si>
    <t>Развитие сети автомобильных дорог общего пользования (Закупка товаров, работ и услуг для обеспечения государственных (муниципальных) нужд)</t>
  </si>
  <si>
    <t>Развитие сети автомобильных дорог общего пользования (Иные бюджетные ассигнования)</t>
  </si>
  <si>
    <t>Межбюджетные трансферты на развитие сети автомобильных дорог общего пользования (Межбюджетные трансферты)</t>
  </si>
  <si>
    <t>Расходы на мероприятия по развитию туризма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</si>
  <si>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мероприятия по развитию туризма (Закупка товаров, работ и услуг для обеспечения государственных (муниципальных) нужд)</t>
  </si>
  <si>
    <t>Межбюджетные трансферты на осуществление муниципального земельного контроля (Межбюджетные трансферты)</t>
  </si>
  <si>
    <t>Мероприятия в области градостроительной деятельности (Закупка товаров, работ и услуг для обеспечения государственных (муниципальных) нужд)</t>
  </si>
  <si>
    <t>Поддержка муниципальных программ развития малого и среднего предпринимательства (Иные бюджетные ассигнования)</t>
  </si>
  <si>
    <t>Поддержка муниципальных программ развития малого и среднего предпринимательства  (Закупка товаров, работ и услуг для обеспечения государственных (муниципальных) нужд)</t>
  </si>
  <si>
    <t>Выполнение других расходных обязательств (Межбюджетные трансферты)</t>
  </si>
  <si>
    <t>Софинансирование расходов муниципальных образований на приобретение коммунальной специализированной техники (Межбюджетные трансферты)</t>
  </si>
  <si>
    <t>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периоду (Межбюджетные трансферты)</t>
  </si>
  <si>
    <t>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периоду (Закупка товаров, работ и услуг для обеспечения государственных (муниципальных) нужд)</t>
  </si>
  <si>
    <t>Расходы муниципальных образований на приобретение коммунальной специализированной техники (Закупка товаров, работ и услуг для обеспечения государственных (муниципальных) нужд)</t>
  </si>
  <si>
    <t>Обеспечение мероприятий по формированию экологической культуры раздельного накопления твердых коммунальных отходов (Закупка товаров, работ и услуг для обеспечения государственных (муниципальных) нужд)</t>
  </si>
  <si>
    <t>Обеспечение комплексного развития сельских территорий (Межбюджетные трансферты)</t>
  </si>
  <si>
    <t>Организация работ по ликвидации накопленного вреда окружающей среде (Межбюджетные трансферты)</t>
  </si>
  <si>
    <t>Межбюджетные трасферты на обеспечение уличного освещения (Межбюджетные трансферты)</t>
  </si>
  <si>
    <t>Капитальные вложения в объекты коммунальной инфраструктуры (Межбюджетные трансферты)</t>
  </si>
  <si>
    <t>Обеспечение комплексного развития сельских территорий (дополнительные расходы) (Межбюджетные трансферты)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</si>
  <si>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</si>
  <si>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Иные межбюджетные трансферты на поощрение муниципальных образований Воронежской области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</si>
  <si>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Иные межбюджетные трансферты на поощрение муниципальных образований Воронежской области за наращивание налогового (экономического) потенциала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</si>
  <si>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дошкольных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</si>
  <si>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дошкольных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</si>
  <si>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дошкольных учреждений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</si>
  <si>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дошкольных учреждений (Иные бюджетные ассигнования)</t>
  </si>
  <si>
    <t>Мероприятия по развитию сети дошкольных образовательных организаций Воронежской области (Закупка товаров, работ и услуг для обеспечения государственных (муниципальных) нужд)</t>
  </si>
  <si>
    <t>Мероприятия по развитию сети дошкольных образовательных организаций Воронежской области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</si>
  <si>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дошкольного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</si>
  <si>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государственных гарантий реализации прав на получение общедоступного дошкольного образования (Закупка товаров, работ и услуг для обеспечения государственных (муниципальных) нужд)</t>
  </si>
  <si>
    <t>Обеспечение государственных гарантий реализации прав на получение общедоступного дошкольного образования (Предоставление субсидий бюджетным, автономным учреждениям и иным некоммерческим организациям)</t>
  </si>
  <si>
    <t>Поощрение муниципальных образований Воронежской области за достижение наилучших значений региональных показателей эффективности развития муниципальных образований Воронежской области (Закупка товаров, работ и услуг для обеспечения государственных (муниципальных) нужд)</t>
  </si>
  <si>
    <t>Поощрение муниципальных образований Воронежской области за достижение наилучших значений региональных показателей эффективности развития муниципальных образований Воронежской области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</si>
  <si>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школ-детских садов, школ начальных, средних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</si>
  <si>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школ-детских садов, школ начальных, средних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</si>
  <si>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школ-детских садов, школ начальных, средних учреждений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</si>
  <si>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школ-детских садов, школ начальных, средних учреждений (Иные бюджетные ассигнования)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</si>
  <si>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(Закупка товаров, работ и услуг для обеспечения государственных (муниципальных) нужд)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</si>
  <si>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</si>
  <si>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Реализация мероприятий по модернизации школьных систем образования (Предоставление субсидий бюджетным, автономным учреждениям и иным некоммерческим организациям)</t>
  </si>
  <si>
    <t>Обеспечение учащихся общеобразовательных учреждений молочной продукцией (Закупка товаров, работ и услуг для обеспечения государственных (муниципальных) нужд)</t>
  </si>
  <si>
    <t>Обеспечение учащихся общеобразовательных учреждений молочной продукцией (Предоставление субсидий бюджетным, автономным учреждениям и иным некоммерческим организациям)</t>
  </si>
  <si>
    <t>Расходы на мероприятия по развитию сети общеобразовательных организаций Воронежской области (Закупка товаров, работ и услуг для обеспечения государственных (муниципальных) нужд)</t>
  </si>
  <si>
    <t>Расходы на мероприятия по развитию сети общеобразовательных организаций Воронежской области (Предоставление субсидий бюджетным, автономным учреждениям и иным некоммерческим организациям)</t>
  </si>
  <si>
    <t>Расходы на материально-техническое оснащение муниципальных общеобразовательных организаций (Закупка товаров, работ и услуг для обеспечения государственных (муниципальных) нужд)</t>
  </si>
  <si>
    <t>Капитальный ремонт объектов системы образования (Предоставление субсидий бюджетным, автономным учреждениям и иным некоммерческим организациям)</t>
  </si>
  <si>
    <t>Организация бесплатного питания обучающихся из многодетных семей в муниципальных общеобразовательных организациях (Закупка товаров, работ и услуг для обеспечения государственных (муниципальных) нужд)</t>
  </si>
  <si>
    <t>Организация бесплатного питания обучающихся из многодетных семей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</si>
  <si>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</si>
  <si>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(Закупка товаров, работ и услуг для обеспечения государственных (муниципальных) нужд)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</si>
  <si>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(Предоставление субсидий бюджетным, автономным учреждениям и иным некоммерческим организациям)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</si>
  <si>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</si>
  <si>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(Предоставление субсидий бюджетным, автономным учреждениям и иным некоммерческим организациям)</t>
  </si>
  <si>
    <t>Приведение территорий образовательных организаций к нормативным требованиям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</si>
  <si>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учреждений по внешкольной работе с детьми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</si>
  <si>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по внешкольной работе с детьми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</si>
  <si>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по внешкольной работе с детьми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</si>
  <si>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учреждений по внешкольной работе с детьми (Иные бюджетные ассигнования)</t>
  </si>
  <si>
    <t>Мероприятия по развитию сети организации дополнительного образования детей Воронежской области (Закупка товаров, работ и услуг для обеспечения государственных (муниципальных) нужд)</t>
  </si>
  <si>
    <t>Реализация мероприятий по трудоустройству детей школьного возраста в каникулярное время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</si>
  <si>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мероприятий по трудоустройству детей школьного возраста в каникулярное время (Предоставление субсидий бюджетным, автономным учреждениям и иным некоммерческим организациям)</t>
  </si>
  <si>
    <t>Мероприятия по молодежной политике (Закупка товаров, работ и услуг для обеспечения государственных (муниципальных) нужд)</t>
  </si>
  <si>
    <t>Реализация программы комплексного развития молодежной политики в регионах Российской Федерации "Регион для молодых" (Предоставление субсидий бюджетным, автономным учреждениям и иным некоммерческим организациям)</t>
  </si>
  <si>
    <t>Поддержка одаренных детей (Закупка товаров, работ и услуг для обеспечения государственных (муниципальных) нужд)</t>
  </si>
  <si>
    <t>Поддержка одаренных детей (Социальное обеспечение и иные выплаты населению)</t>
  </si>
  <si>
    <t>Расходы на поддержку деятельности объединений юных инспекторов дорожного движения в муниципальных районах области (Закупка товаров, работ и услуг для обеспечения государственных (муниципальных) нужд)</t>
  </si>
  <si>
    <t>Иные межбюджетные трансферты на поощрение муниципальных образований Воронежской области за наращивание налогового (экономического) потенциала (Капитальные вложения в объекты государственной (муниципальной) собственности)</t>
  </si>
  <si>
    <t>Поощрение муниципальных образований Воронежской области за достижение наилучших значений региональных показателей эффективности развития муниципальных образований Воронежской области (Капитальные вложения в объекты государственной (муниципальной) собственности)</t>
  </si>
  <si>
    <t>Капитальные вложения в объекты образования (Капитальные вложения в объекты государственной (муниципальной) собственности)</t>
  </si>
  <si>
    <t>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</si>
  <si>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(Предоставление субсидий бюджетным, автономным учреждениям и иным некоммерческим организациям)</t>
  </si>
  <si>
    <t>Расходы на организацию отдыха и оздоровления детей и молодежи в каникулярное время (Закупка товаров, работ и услуг для обеспечения государственных (муниципальных) нужд)</t>
  </si>
  <si>
    <t>Расходы на организацию отдыха и оздоровления детей и молодежи в каникулярное время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</si>
  <si>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 (Социальное обеспечение и иные выплаты населению)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</si>
  <si>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</si>
  <si>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(Предоставление субсидий бюджетным, автономным учреждениям и иным некоммерческим организациям)</t>
  </si>
  <si>
    <t>Капитальный ремонт объектов системы образования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</si>
  <si>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библиотечной системы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</si>
  <si>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библиотечной системы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</si>
  <si>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досуга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</si>
  <si>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досуга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</si>
  <si>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досуга (Иные бюджетные ассигнования)</t>
  </si>
  <si>
    <t>Поддержка отрасли культуры (Комплектование книжных фондов)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</si>
  <si>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- музеи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</si>
  <si>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- музеи (Закупка товаров, работ и услуг для обеспечения государственных (муниципальных) нужд)</t>
  </si>
  <si>
    <t>Государственная поддержка отрасли культуры (Закупка товаров, работ и услуг для обеспечения государственных (муниципальных) нужд)</t>
  </si>
  <si>
    <t>Поощрение муниципальных управленческих команд за достижение показателей для оценки эффективности деятельности исполнительных органов государственной власти Воронежской областия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</si>
  <si>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Доплаты к пенсиям муниципальных служащих муниципального района (Социальное обеспечение и иные выплаты населению)</t>
  </si>
  <si>
    <t>Оказание социальной помощи отдельным категориям граждан (Социальное обеспечение и иные выплаты населению)</t>
  </si>
  <si>
    <t>Доплаты к пенсии руководителям сельского хозяйства (Социальное обеспечение и иные выплаты населению)</t>
  </si>
  <si>
    <t>Социальная поддержка граждан, имеющих почетное звание "Почетный гражданин Бобровского муниципального района" (Социальное обеспечение и иные выплаты населению)</t>
  </si>
  <si>
    <t>Расходы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общеобразовательную программу дошкольного образования (Социальное обеспечение и иные выплаты населению)</t>
  </si>
  <si>
    <t>Расходы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общеобразовательную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</si>
  <si>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 (Социальное обеспечение и иные выплаты населению)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</si>
  <si>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 (Социальное обеспечение и иные выплаты населению)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</si>
  <si>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 (Социальное обеспечение и иные выплаты населению)</t>
  </si>
  <si>
    <t>Социальная поддержка приемных семей (Социальное обеспечение и иные выплаты населению)</t>
  </si>
  <si>
    <t>Расходы на реализацию мероприятий по обеспечению жильем молодых семей (Социальное обеспечение и иные выплаты населению)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</si>
  <si>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(Предоставление субсидий бюджетным, автономным учреждениям и иным некоммерческим организациям)</t>
  </si>
  <si>
    <t>Субсидии некоммерческим организациям (Предоставление субсидий бюджетным, автономным учреждениям и иным некоммерческим организациям)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</si>
  <si>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</si>
  <si>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</si>
  <si>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Процентные платежи по муниципальному долгу (Обслуживание государственного (муниципального) долга)</t>
  </si>
  <si>
    <t>Выравнивание бюджетной обеспеченности поселений из областного бюджета (Межбюджетные трансферты)</t>
  </si>
  <si>
    <t>Выравнивание обеспеченности поселений из бюджета муниципального района (Межбюджетные трансферты)</t>
  </si>
  <si>
    <t>Поддержка мер по обеспечению сбалансированности бюджетов поселений (Межбюджетные трансферты)</t>
  </si>
  <si>
    <t>Иные межбюджетные трансферты бюджетам муниципальных районов Воронежской области на приобретение служебного автотранспорта органам местного самоуправления поселений Воронежской области (Межбюджетные трансферты)</t>
  </si>
  <si>
    <t>Иные межбюджетные трансферты на поощрение муниципальных образований Воронежской области за наращивание налогового (экономического) потенциала (Межбюджетные трансферты)</t>
  </si>
  <si>
    <t>Поощрение за достижение наилучших значений показателей эффективности развития сельских поселений Бобровского муниципального района Воронежской области (Межбюджетные трансферты)</t>
  </si>
  <si>
    <t>Межбюджетные трансферты для финансирования приоритетных социально значимых расходов местных бюджетов (Межбюджетные трансферты)</t>
  </si>
  <si>
    <t>за 2024 год</t>
  </si>
  <si>
    <t>Исполнено 
за 2024 год</t>
  </si>
  <si>
    <t>Осуществление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 (Закупка товаров, работ и услуг для обеспечения государственных (муниципальных) нужд)</t>
  </si>
  <si>
    <t>от "30" апреля 2025 г.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</si>
</sst>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3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4" fontId="10" fillId="6" borderId="5">
      <alignment horizontal="right" vertical="top" shrinkToFit="1"/>
    </xf>
  </cellStyleXfs>
  <cellXfs count="32">
    <xf numFmtId="0" fontId="0" fillId="0" borderId="0" xfId="0"/>
    <xf numFmtId="0" fontId="7" fillId="5" borderId="1" xfId="2" applyNumberFormat="1" applyFont="1" applyFill="1" applyAlignment="1" applyProtection="1">
      <alignment wrapText="1"/>
    </xf>
    <xf numFmtId="0" fontId="8" fillId="5" borderId="0" xfId="0" applyFont="1" applyFill="1" applyAlignment="1" applyProtection="1">
      <alignment wrapText="1"/>
      <protection locked="0"/>
    </xf>
    <xf numFmtId="164" fontId="8" fillId="5" borderId="0" xfId="0" applyNumberFormat="1" applyFont="1" applyFill="1" applyAlignment="1" applyProtection="1">
      <alignment wrapText="1"/>
      <protection locked="0"/>
    </xf>
    <xf numFmtId="164" fontId="7" fillId="5" borderId="1" xfId="2" applyNumberFormat="1" applyFont="1" applyFill="1" applyAlignment="1" applyProtection="1">
      <alignment wrapText="1"/>
    </xf>
    <xf numFmtId="165" fontId="8" fillId="5" borderId="0" xfId="0" applyNumberFormat="1" applyFont="1" applyFill="1" applyAlignment="1" applyProtection="1">
      <alignment wrapText="1"/>
      <protection locked="0"/>
    </xf>
    <xf numFmtId="0" fontId="6" fillId="5" borderId="1" xfId="2" applyNumberFormat="1" applyFont="1" applyFill="1" applyAlignment="1" applyProtection="1">
      <alignment horizontal="left"/>
    </xf>
    <xf numFmtId="164" fontId="7" fillId="5" borderId="4" xfId="8" applyNumberFormat="1" applyFont="1" applyFill="1" applyBorder="1" applyAlignment="1" applyProtection="1">
      <alignment horizontal="right" vertical="top" wrapText="1" shrinkToFit="1"/>
    </xf>
    <xf numFmtId="164" fontId="7" fillId="5" borderId="4" xfId="29" applyNumberFormat="1" applyFont="1" applyFill="1" applyBorder="1" applyProtection="1">
      <alignment horizontal="right" vertical="top" shrinkToFit="1"/>
    </xf>
    <xf numFmtId="0" fontId="6" fillId="5" borderId="1" xfId="2" applyNumberFormat="1" applyFont="1" applyFill="1" applyAlignment="1" applyProtection="1"/>
    <xf numFmtId="0" fontId="6" fillId="5" borderId="4" xfId="5" applyNumberFormat="1" applyFont="1" applyFill="1" applyBorder="1" applyAlignment="1" applyProtection="1">
      <alignment horizontal="center" vertical="center" wrapText="1"/>
    </xf>
    <xf numFmtId="0" fontId="7" fillId="5" borderId="4" xfId="5" applyNumberFormat="1" applyFont="1" applyFill="1" applyBorder="1" applyAlignment="1" applyProtection="1">
      <alignment horizontal="center" vertical="center" wrapText="1"/>
    </xf>
    <xf numFmtId="0" fontId="6" fillId="5" borderId="4" xfId="5" applyNumberFormat="1" applyFont="1" applyFill="1" applyBorder="1" applyAlignment="1" applyProtection="1">
      <alignment horizontal="left" vertical="center" wrapText="1"/>
    </xf>
    <xf numFmtId="164" fontId="6" fillId="5" borderId="4" xfId="5" applyNumberFormat="1" applyFont="1" applyFill="1" applyBorder="1" applyAlignment="1" applyProtection="1">
      <alignment horizontal="right" vertical="center" wrapText="1"/>
    </xf>
    <xf numFmtId="0" fontId="6" fillId="5" borderId="4" xfId="6" applyNumberFormat="1" applyFont="1" applyFill="1" applyBorder="1" applyAlignment="1" applyProtection="1">
      <alignment horizontal="justify" vertical="top" wrapText="1"/>
    </xf>
    <xf numFmtId="49" fontId="6" fillId="5" borderId="4" xfId="7" applyNumberFormat="1" applyFont="1" applyFill="1" applyBorder="1" applyAlignment="1" applyProtection="1">
      <alignment horizontal="center" vertical="top" wrapText="1" shrinkToFit="1"/>
    </xf>
    <xf numFmtId="1" fontId="6" fillId="5" borderId="4" xfId="7" applyNumberFormat="1" applyFont="1" applyFill="1" applyBorder="1" applyAlignment="1" applyProtection="1">
      <alignment horizontal="center" vertical="top" wrapText="1" shrinkToFit="1"/>
    </xf>
    <xf numFmtId="164" fontId="6" fillId="5" borderId="4" xfId="8" applyNumberFormat="1" applyFont="1" applyFill="1" applyBorder="1" applyAlignment="1" applyProtection="1">
      <alignment horizontal="right" vertical="top" wrapText="1" shrinkToFit="1"/>
    </xf>
    <xf numFmtId="0" fontId="7" fillId="5" borderId="4" xfId="6" applyNumberFormat="1" applyFont="1" applyFill="1" applyBorder="1" applyAlignment="1" applyProtection="1">
      <alignment horizontal="justify" vertical="top" wrapText="1"/>
    </xf>
    <xf numFmtId="49" fontId="7" fillId="5" borderId="4" xfId="7" applyNumberFormat="1" applyFont="1" applyFill="1" applyBorder="1" applyAlignment="1" applyProtection="1">
      <alignment horizontal="center" vertical="top" wrapText="1" shrinkToFit="1"/>
    </xf>
    <xf numFmtId="1" fontId="7" fillId="5" borderId="4" xfId="7" applyNumberFormat="1" applyFont="1" applyFill="1" applyBorder="1" applyAlignment="1" applyProtection="1">
      <alignment horizontal="center" vertical="top" wrapText="1" shrinkToFit="1"/>
    </xf>
    <xf numFmtId="0" fontId="6" fillId="5" borderId="1" xfId="1" applyFont="1" applyFill="1" applyAlignment="1">
      <alignment horizontal="left" wrapText="1"/>
    </xf>
    <xf numFmtId="0" fontId="9" fillId="5" borderId="1" xfId="2" applyNumberFormat="1" applyFont="1" applyFill="1" applyAlignment="1" applyProtection="1">
      <alignment horizontal="left"/>
    </xf>
    <xf numFmtId="0" fontId="5" fillId="5" borderId="1" xfId="4" applyNumberFormat="1" applyFont="1" applyFill="1" applyProtection="1">
      <alignment horizontal="right"/>
    </xf>
    <xf numFmtId="0" fontId="5" fillId="5" borderId="1" xfId="4" applyFont="1" applyFill="1">
      <alignment horizontal="right"/>
    </xf>
    <xf numFmtId="0" fontId="9" fillId="5" borderId="1" xfId="2" applyNumberFormat="1" applyFont="1" applyFill="1" applyAlignment="1" applyProtection="1">
      <alignment horizontal="left"/>
    </xf>
    <xf numFmtId="0" fontId="6" fillId="5" borderId="1" xfId="1" applyNumberFormat="1" applyFont="1" applyFill="1" applyAlignment="1" applyProtection="1">
      <alignment horizontal="center" wrapText="1"/>
    </xf>
    <xf numFmtId="0" fontId="6" fillId="5" borderId="1" xfId="1" applyFont="1" applyFill="1" applyAlignment="1">
      <alignment horizontal="left" wrapText="1"/>
    </xf>
    <xf numFmtId="0" fontId="6" fillId="5" borderId="1" xfId="3" applyNumberFormat="1" applyFont="1" applyFill="1" applyProtection="1">
      <alignment horizontal="center"/>
    </xf>
    <xf numFmtId="0" fontId="6" fillId="5" borderId="1" xfId="3" applyFont="1" applyFill="1">
      <alignment horizontal="center"/>
    </xf>
    <xf numFmtId="0" fontId="7" fillId="5" borderId="1" xfId="3" applyNumberFormat="1" applyFont="1" applyFill="1" applyAlignment="1" applyProtection="1">
      <alignment horizontal="center" wrapText="1"/>
    </xf>
    <xf numFmtId="0" fontId="7" fillId="5" borderId="1" xfId="3" applyFont="1" applyFill="1" applyAlignment="1">
      <alignment horizontal="center" wrapText="1"/>
    </xf>
  </cellXfs>
  <cellStyles count="30">
    <cellStyle name="br" xfId="16"/>
    <cellStyle name="col" xfId="15"/>
    <cellStyle name="ex63" xfId="29"/>
    <cellStyle name="st24" xfId="11"/>
    <cellStyle name="st25" xfId="12"/>
    <cellStyle name="st26" xfId="8"/>
    <cellStyle name="st27" xfId="9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21"/>
    <cellStyle name="xl28" xfId="22"/>
    <cellStyle name="xl29" xfId="3"/>
    <cellStyle name="xl30" xfId="4"/>
    <cellStyle name="xl31" xfId="13"/>
    <cellStyle name="xl32" xfId="6"/>
    <cellStyle name="xl33" xfId="23"/>
    <cellStyle name="xl34" xfId="7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7"/>
  <sheetViews>
    <sheetView showGridLines="0" tabSelected="1" view="pageBreakPreview" zoomScale="70" zoomScaleNormal="60" zoomScaleSheetLayoutView="70" workbookViewId="0">
      <selection activeCell="B5" sqref="B5:F5"/>
    </sheetView>
  </sheetViews>
  <sheetFormatPr defaultRowHeight="18.75" outlineLevelRow="6" x14ac:dyDescent="0.3"/>
  <cols>
    <col min="1" max="1" width="94.28515625" style="2" customWidth="1"/>
    <col min="2" max="3" width="7" style="2" customWidth="1"/>
    <col min="4" max="4" width="13.140625" style="2" customWidth="1"/>
    <col min="5" max="5" width="6.28515625" style="2" customWidth="1"/>
    <col min="6" max="6" width="21" style="2" customWidth="1"/>
    <col min="7" max="7" width="9.140625" style="2" customWidth="1"/>
    <col min="8" max="9" width="11.7109375" style="2" bestFit="1" customWidth="1"/>
    <col min="10" max="10" width="13.85546875" style="2" bestFit="1" customWidth="1"/>
    <col min="11" max="11" width="14.7109375" style="2" customWidth="1"/>
    <col min="12" max="16384" width="9.140625" style="2"/>
  </cols>
  <sheetData>
    <row r="1" spans="1:11" x14ac:dyDescent="0.3">
      <c r="A1" s="22"/>
      <c r="B1" s="22" t="s">
        <v>347</v>
      </c>
      <c r="C1" s="22"/>
      <c r="D1" s="22"/>
      <c r="E1" s="25"/>
      <c r="F1" s="25"/>
    </row>
    <row r="2" spans="1:11" x14ac:dyDescent="0.3">
      <c r="A2" s="6"/>
      <c r="B2" s="6" t="s">
        <v>348</v>
      </c>
      <c r="C2" s="6"/>
      <c r="D2" s="6"/>
      <c r="E2" s="9"/>
      <c r="F2" s="9"/>
    </row>
    <row r="3" spans="1:11" x14ac:dyDescent="0.3">
      <c r="A3" s="21"/>
      <c r="B3" s="27" t="s">
        <v>349</v>
      </c>
      <c r="C3" s="27"/>
      <c r="D3" s="27"/>
      <c r="E3" s="27"/>
      <c r="F3" s="27"/>
      <c r="G3" s="27"/>
    </row>
    <row r="4" spans="1:11" x14ac:dyDescent="0.3">
      <c r="A4" s="21"/>
      <c r="B4" s="27" t="s">
        <v>350</v>
      </c>
      <c r="C4" s="27"/>
      <c r="D4" s="27"/>
      <c r="E4" s="27"/>
      <c r="F4" s="27"/>
    </row>
    <row r="5" spans="1:11" x14ac:dyDescent="0.3">
      <c r="A5" s="21"/>
      <c r="B5" s="27" t="s">
        <v>519</v>
      </c>
      <c r="C5" s="27"/>
      <c r="D5" s="27"/>
      <c r="E5" s="27"/>
      <c r="F5" s="27"/>
    </row>
    <row r="7" spans="1:11" x14ac:dyDescent="0.3">
      <c r="A7" s="26" t="s">
        <v>351</v>
      </c>
      <c r="B7" s="26"/>
      <c r="C7" s="26"/>
      <c r="D7" s="26"/>
      <c r="E7" s="26"/>
      <c r="F7" s="26"/>
    </row>
    <row r="8" spans="1:11" x14ac:dyDescent="0.3">
      <c r="A8" s="26" t="s">
        <v>352</v>
      </c>
      <c r="B8" s="26"/>
      <c r="C8" s="26"/>
      <c r="D8" s="26"/>
      <c r="E8" s="26"/>
      <c r="F8" s="26"/>
    </row>
    <row r="9" spans="1:11" x14ac:dyDescent="0.3">
      <c r="A9" s="26" t="s">
        <v>353</v>
      </c>
      <c r="B9" s="26"/>
      <c r="C9" s="26"/>
      <c r="D9" s="26"/>
      <c r="E9" s="26"/>
      <c r="F9" s="26"/>
      <c r="G9" s="1"/>
    </row>
    <row r="10" spans="1:11" x14ac:dyDescent="0.3">
      <c r="A10" s="28" t="s">
        <v>516</v>
      </c>
      <c r="B10" s="29"/>
      <c r="C10" s="29"/>
      <c r="D10" s="29"/>
      <c r="E10" s="29"/>
      <c r="F10" s="29"/>
      <c r="G10" s="1"/>
    </row>
    <row r="11" spans="1:11" x14ac:dyDescent="0.3">
      <c r="A11" s="30"/>
      <c r="B11" s="31"/>
      <c r="C11" s="31"/>
      <c r="D11" s="31"/>
      <c r="E11" s="31"/>
      <c r="F11" s="31"/>
      <c r="G11" s="1"/>
    </row>
    <row r="12" spans="1:11" x14ac:dyDescent="0.3">
      <c r="A12" s="23" t="s">
        <v>354</v>
      </c>
      <c r="B12" s="24"/>
      <c r="C12" s="24"/>
      <c r="D12" s="24"/>
      <c r="E12" s="24"/>
      <c r="F12" s="24"/>
      <c r="G12" s="1"/>
    </row>
    <row r="13" spans="1:11" ht="37.5" x14ac:dyDescent="0.3">
      <c r="A13" s="10" t="s">
        <v>341</v>
      </c>
      <c r="B13" s="10" t="s">
        <v>342</v>
      </c>
      <c r="C13" s="10" t="s">
        <v>343</v>
      </c>
      <c r="D13" s="10" t="s">
        <v>344</v>
      </c>
      <c r="E13" s="10" t="s">
        <v>345</v>
      </c>
      <c r="F13" s="10" t="s">
        <v>517</v>
      </c>
      <c r="G13" s="1"/>
    </row>
    <row r="14" spans="1:11" x14ac:dyDescent="0.3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  <c r="G14" s="1"/>
      <c r="I14" s="5"/>
      <c r="J14" s="3"/>
      <c r="K14" s="3"/>
    </row>
    <row r="15" spans="1:11" x14ac:dyDescent="0.3">
      <c r="A15" s="12" t="s">
        <v>346</v>
      </c>
      <c r="B15" s="11"/>
      <c r="C15" s="11"/>
      <c r="D15" s="11"/>
      <c r="E15" s="11"/>
      <c r="F15" s="13">
        <f>F16+F78+F100+F148+F201+F321+F353+F389+F408+F414</f>
        <v>2910866.9102099999</v>
      </c>
      <c r="G15" s="1"/>
    </row>
    <row r="16" spans="1:11" x14ac:dyDescent="0.3">
      <c r="A16" s="14" t="s">
        <v>8</v>
      </c>
      <c r="B16" s="15" t="s">
        <v>136</v>
      </c>
      <c r="C16" s="15"/>
      <c r="D16" s="16"/>
      <c r="E16" s="16"/>
      <c r="F16" s="17">
        <f>F17+F24+F29+F37+F42+F53</f>
        <v>122669.61111</v>
      </c>
      <c r="G16" s="1"/>
    </row>
    <row r="17" spans="1:7" ht="37.5" outlineLevel="1" x14ac:dyDescent="0.3">
      <c r="A17" s="14" t="s">
        <v>9</v>
      </c>
      <c r="B17" s="15" t="s">
        <v>136</v>
      </c>
      <c r="C17" s="15" t="s">
        <v>137</v>
      </c>
      <c r="D17" s="16"/>
      <c r="E17" s="16"/>
      <c r="F17" s="17">
        <f>F18</f>
        <v>4237.9372499999999</v>
      </c>
      <c r="G17" s="1"/>
    </row>
    <row r="18" spans="1:7" ht="56.25" outlineLevel="2" x14ac:dyDescent="0.3">
      <c r="A18" s="18" t="s">
        <v>10</v>
      </c>
      <c r="B18" s="19" t="s">
        <v>136</v>
      </c>
      <c r="C18" s="19" t="s">
        <v>137</v>
      </c>
      <c r="D18" s="20" t="s">
        <v>150</v>
      </c>
      <c r="E18" s="20"/>
      <c r="F18" s="7">
        <f>F19</f>
        <v>4237.9372499999999</v>
      </c>
      <c r="G18" s="1"/>
    </row>
    <row r="19" spans="1:7" ht="37.5" outlineLevel="3" x14ac:dyDescent="0.3">
      <c r="A19" s="18" t="s">
        <v>11</v>
      </c>
      <c r="B19" s="19" t="s">
        <v>136</v>
      </c>
      <c r="C19" s="19" t="s">
        <v>137</v>
      </c>
      <c r="D19" s="20" t="s">
        <v>154</v>
      </c>
      <c r="E19" s="20"/>
      <c r="F19" s="7">
        <f>F20</f>
        <v>4237.9372499999999</v>
      </c>
      <c r="G19" s="1"/>
    </row>
    <row r="20" spans="1:7" ht="37.5" outlineLevel="4" x14ac:dyDescent="0.3">
      <c r="A20" s="18" t="s">
        <v>12</v>
      </c>
      <c r="B20" s="19" t="s">
        <v>136</v>
      </c>
      <c r="C20" s="19" t="s">
        <v>137</v>
      </c>
      <c r="D20" s="20" t="s">
        <v>359</v>
      </c>
      <c r="E20" s="20"/>
      <c r="F20" s="7">
        <f>F21+F22+F23</f>
        <v>4237.9372499999999</v>
      </c>
      <c r="G20" s="1"/>
    </row>
    <row r="21" spans="1:7" ht="112.5" outlineLevel="6" x14ac:dyDescent="0.3">
      <c r="A21" s="18" t="s">
        <v>355</v>
      </c>
      <c r="B21" s="19" t="s">
        <v>136</v>
      </c>
      <c r="C21" s="19" t="s">
        <v>137</v>
      </c>
      <c r="D21" s="20" t="s">
        <v>356</v>
      </c>
      <c r="E21" s="20" t="s">
        <v>0</v>
      </c>
      <c r="F21" s="7">
        <v>132.44399999999999</v>
      </c>
      <c r="G21" s="1"/>
    </row>
    <row r="22" spans="1:7" ht="112.5" outlineLevel="6" x14ac:dyDescent="0.3">
      <c r="A22" s="18" t="s">
        <v>357</v>
      </c>
      <c r="B22" s="19" t="s">
        <v>136</v>
      </c>
      <c r="C22" s="19" t="s">
        <v>137</v>
      </c>
      <c r="D22" s="20" t="s">
        <v>363</v>
      </c>
      <c r="E22" s="20" t="s">
        <v>0</v>
      </c>
      <c r="F22" s="7">
        <v>260.20400000000001</v>
      </c>
      <c r="G22" s="1"/>
    </row>
    <row r="23" spans="1:7" ht="75" outlineLevel="6" x14ac:dyDescent="0.3">
      <c r="A23" s="18" t="s">
        <v>358</v>
      </c>
      <c r="B23" s="19" t="s">
        <v>136</v>
      </c>
      <c r="C23" s="19" t="s">
        <v>137</v>
      </c>
      <c r="D23" s="20" t="s">
        <v>364</v>
      </c>
      <c r="E23" s="20" t="s">
        <v>0</v>
      </c>
      <c r="F23" s="7">
        <v>3845.2892499999998</v>
      </c>
      <c r="G23" s="1"/>
    </row>
    <row r="24" spans="1:7" ht="56.25" outlineLevel="1" x14ac:dyDescent="0.3">
      <c r="A24" s="14" t="s">
        <v>13</v>
      </c>
      <c r="B24" s="15" t="s">
        <v>136</v>
      </c>
      <c r="C24" s="15" t="s">
        <v>138</v>
      </c>
      <c r="D24" s="16"/>
      <c r="E24" s="16"/>
      <c r="F24" s="17">
        <f>F25</f>
        <v>216.30126000000001</v>
      </c>
      <c r="G24" s="1"/>
    </row>
    <row r="25" spans="1:7" ht="56.25" outlineLevel="2" x14ac:dyDescent="0.3">
      <c r="A25" s="18" t="s">
        <v>10</v>
      </c>
      <c r="B25" s="19" t="s">
        <v>136</v>
      </c>
      <c r="C25" s="19" t="s">
        <v>138</v>
      </c>
      <c r="D25" s="20" t="s">
        <v>150</v>
      </c>
      <c r="E25" s="20"/>
      <c r="F25" s="7">
        <f>F26</f>
        <v>216.30126000000001</v>
      </c>
      <c r="G25" s="1"/>
    </row>
    <row r="26" spans="1:7" ht="37.5" outlineLevel="3" x14ac:dyDescent="0.3">
      <c r="A26" s="18" t="s">
        <v>11</v>
      </c>
      <c r="B26" s="19" t="s">
        <v>136</v>
      </c>
      <c r="C26" s="19" t="s">
        <v>138</v>
      </c>
      <c r="D26" s="20" t="s">
        <v>154</v>
      </c>
      <c r="E26" s="20"/>
      <c r="F26" s="7">
        <f>F27</f>
        <v>216.30126000000001</v>
      </c>
      <c r="G26" s="1"/>
    </row>
    <row r="27" spans="1:7" ht="37.5" outlineLevel="4" x14ac:dyDescent="0.3">
      <c r="A27" s="18" t="s">
        <v>14</v>
      </c>
      <c r="B27" s="19" t="s">
        <v>136</v>
      </c>
      <c r="C27" s="19" t="s">
        <v>138</v>
      </c>
      <c r="D27" s="20" t="s">
        <v>360</v>
      </c>
      <c r="E27" s="20"/>
      <c r="F27" s="7">
        <f>F28</f>
        <v>216.30126000000001</v>
      </c>
      <c r="G27" s="1"/>
    </row>
    <row r="28" spans="1:7" ht="75" outlineLevel="6" x14ac:dyDescent="0.3">
      <c r="A28" s="18" t="s">
        <v>361</v>
      </c>
      <c r="B28" s="19" t="s">
        <v>136</v>
      </c>
      <c r="C28" s="19" t="s">
        <v>138</v>
      </c>
      <c r="D28" s="20" t="s">
        <v>362</v>
      </c>
      <c r="E28" s="20" t="s">
        <v>0</v>
      </c>
      <c r="F28" s="7">
        <v>216.30126000000001</v>
      </c>
      <c r="G28" s="1"/>
    </row>
    <row r="29" spans="1:7" ht="56.25" outlineLevel="1" x14ac:dyDescent="0.3">
      <c r="A29" s="14" t="s">
        <v>15</v>
      </c>
      <c r="B29" s="15" t="s">
        <v>136</v>
      </c>
      <c r="C29" s="15" t="s">
        <v>139</v>
      </c>
      <c r="D29" s="16"/>
      <c r="E29" s="16"/>
      <c r="F29" s="17">
        <f>F30</f>
        <v>45168.643759999999</v>
      </c>
      <c r="G29" s="1"/>
    </row>
    <row r="30" spans="1:7" ht="56.25" outlineLevel="2" x14ac:dyDescent="0.3">
      <c r="A30" s="18" t="s">
        <v>10</v>
      </c>
      <c r="B30" s="19" t="s">
        <v>136</v>
      </c>
      <c r="C30" s="19" t="s">
        <v>139</v>
      </c>
      <c r="D30" s="20" t="s">
        <v>150</v>
      </c>
      <c r="E30" s="20"/>
      <c r="F30" s="7">
        <f>F31</f>
        <v>45168.643759999999</v>
      </c>
      <c r="G30" s="1"/>
    </row>
    <row r="31" spans="1:7" ht="37.5" outlineLevel="3" x14ac:dyDescent="0.3">
      <c r="A31" s="18" t="s">
        <v>11</v>
      </c>
      <c r="B31" s="19" t="s">
        <v>136</v>
      </c>
      <c r="C31" s="19" t="s">
        <v>139</v>
      </c>
      <c r="D31" s="20" t="s">
        <v>154</v>
      </c>
      <c r="E31" s="20"/>
      <c r="F31" s="7">
        <f>F32</f>
        <v>45168.643759999999</v>
      </c>
      <c r="G31" s="1"/>
    </row>
    <row r="32" spans="1:7" ht="37.5" outlineLevel="4" x14ac:dyDescent="0.3">
      <c r="A32" s="18" t="s">
        <v>14</v>
      </c>
      <c r="B32" s="19" t="s">
        <v>136</v>
      </c>
      <c r="C32" s="19" t="s">
        <v>139</v>
      </c>
      <c r="D32" s="20" t="s">
        <v>360</v>
      </c>
      <c r="E32" s="20"/>
      <c r="F32" s="7">
        <f>F33+F34+F35+F36</f>
        <v>45168.643759999999</v>
      </c>
      <c r="G32" s="1"/>
    </row>
    <row r="33" spans="1:7" ht="112.5" outlineLevel="6" x14ac:dyDescent="0.3">
      <c r="A33" s="18" t="s">
        <v>355</v>
      </c>
      <c r="B33" s="19" t="s">
        <v>136</v>
      </c>
      <c r="C33" s="19" t="s">
        <v>139</v>
      </c>
      <c r="D33" s="20" t="s">
        <v>365</v>
      </c>
      <c r="E33" s="20" t="s">
        <v>0</v>
      </c>
      <c r="F33" s="7">
        <v>856.19399999999996</v>
      </c>
      <c r="G33" s="1"/>
    </row>
    <row r="34" spans="1:7" ht="75" outlineLevel="6" x14ac:dyDescent="0.3">
      <c r="A34" s="18" t="s">
        <v>361</v>
      </c>
      <c r="B34" s="19" t="s">
        <v>136</v>
      </c>
      <c r="C34" s="19" t="s">
        <v>139</v>
      </c>
      <c r="D34" s="20" t="s">
        <v>362</v>
      </c>
      <c r="E34" s="20" t="s">
        <v>0</v>
      </c>
      <c r="F34" s="7">
        <v>36789.092140000001</v>
      </c>
      <c r="G34" s="1"/>
    </row>
    <row r="35" spans="1:7" ht="56.25" outlineLevel="6" x14ac:dyDescent="0.3">
      <c r="A35" s="18" t="s">
        <v>366</v>
      </c>
      <c r="B35" s="19" t="s">
        <v>136</v>
      </c>
      <c r="C35" s="19" t="s">
        <v>139</v>
      </c>
      <c r="D35" s="20" t="s">
        <v>362</v>
      </c>
      <c r="E35" s="20" t="s">
        <v>1</v>
      </c>
      <c r="F35" s="7">
        <v>7430.7596199999998</v>
      </c>
      <c r="G35" s="1"/>
    </row>
    <row r="36" spans="1:7" ht="37.5" outlineLevel="6" x14ac:dyDescent="0.3">
      <c r="A36" s="18" t="s">
        <v>367</v>
      </c>
      <c r="B36" s="19" t="s">
        <v>136</v>
      </c>
      <c r="C36" s="19" t="s">
        <v>139</v>
      </c>
      <c r="D36" s="20" t="s">
        <v>362</v>
      </c>
      <c r="E36" s="20" t="s">
        <v>2</v>
      </c>
      <c r="F36" s="7">
        <v>92.597999999999999</v>
      </c>
      <c r="G36" s="1"/>
    </row>
    <row r="37" spans="1:7" outlineLevel="1" x14ac:dyDescent="0.3">
      <c r="A37" s="14" t="s">
        <v>17</v>
      </c>
      <c r="B37" s="15" t="s">
        <v>136</v>
      </c>
      <c r="C37" s="15" t="s">
        <v>140</v>
      </c>
      <c r="D37" s="16"/>
      <c r="E37" s="16"/>
      <c r="F37" s="17">
        <f>F38</f>
        <v>30.747</v>
      </c>
      <c r="G37" s="1"/>
    </row>
    <row r="38" spans="1:7" ht="56.25" outlineLevel="2" x14ac:dyDescent="0.3">
      <c r="A38" s="18" t="s">
        <v>10</v>
      </c>
      <c r="B38" s="19" t="s">
        <v>136</v>
      </c>
      <c r="C38" s="19" t="s">
        <v>140</v>
      </c>
      <c r="D38" s="20" t="s">
        <v>150</v>
      </c>
      <c r="E38" s="20"/>
      <c r="F38" s="7">
        <f>F39</f>
        <v>30.747</v>
      </c>
      <c r="G38" s="1"/>
    </row>
    <row r="39" spans="1:7" ht="37.5" outlineLevel="3" x14ac:dyDescent="0.3">
      <c r="A39" s="18" t="s">
        <v>11</v>
      </c>
      <c r="B39" s="19" t="s">
        <v>136</v>
      </c>
      <c r="C39" s="19" t="s">
        <v>140</v>
      </c>
      <c r="D39" s="20" t="s">
        <v>154</v>
      </c>
      <c r="E39" s="20"/>
      <c r="F39" s="7">
        <f>F40</f>
        <v>30.747</v>
      </c>
      <c r="G39" s="1"/>
    </row>
    <row r="40" spans="1:7" ht="56.25" outlineLevel="4" x14ac:dyDescent="0.3">
      <c r="A40" s="18" t="s">
        <v>18</v>
      </c>
      <c r="B40" s="19" t="s">
        <v>136</v>
      </c>
      <c r="C40" s="19" t="s">
        <v>140</v>
      </c>
      <c r="D40" s="20" t="s">
        <v>370</v>
      </c>
      <c r="E40" s="20"/>
      <c r="F40" s="7">
        <f>F41</f>
        <v>30.747</v>
      </c>
      <c r="G40" s="1"/>
    </row>
    <row r="41" spans="1:7" ht="75" outlineLevel="6" x14ac:dyDescent="0.3">
      <c r="A41" s="18" t="s">
        <v>369</v>
      </c>
      <c r="B41" s="19" t="s">
        <v>136</v>
      </c>
      <c r="C41" s="19" t="s">
        <v>140</v>
      </c>
      <c r="D41" s="20" t="s">
        <v>368</v>
      </c>
      <c r="E41" s="20" t="s">
        <v>1</v>
      </c>
      <c r="F41" s="7">
        <v>30.747</v>
      </c>
      <c r="G41" s="1"/>
    </row>
    <row r="42" spans="1:7" ht="37.5" outlineLevel="1" x14ac:dyDescent="0.3">
      <c r="A42" s="14" t="s">
        <v>19</v>
      </c>
      <c r="B42" s="15" t="s">
        <v>136</v>
      </c>
      <c r="C42" s="15" t="s">
        <v>141</v>
      </c>
      <c r="D42" s="16"/>
      <c r="E42" s="16"/>
      <c r="F42" s="17">
        <f>F43</f>
        <v>14355.626429999998</v>
      </c>
      <c r="G42" s="1"/>
    </row>
    <row r="43" spans="1:7" ht="56.25" outlineLevel="2" x14ac:dyDescent="0.3">
      <c r="A43" s="18" t="s">
        <v>10</v>
      </c>
      <c r="B43" s="19" t="s">
        <v>136</v>
      </c>
      <c r="C43" s="19" t="s">
        <v>141</v>
      </c>
      <c r="D43" s="20" t="s">
        <v>150</v>
      </c>
      <c r="E43" s="20"/>
      <c r="F43" s="7">
        <f>F44+F49</f>
        <v>14355.626429999998</v>
      </c>
      <c r="G43" s="1"/>
    </row>
    <row r="44" spans="1:7" ht="37.5" outlineLevel="3" x14ac:dyDescent="0.3">
      <c r="A44" s="18" t="s">
        <v>20</v>
      </c>
      <c r="B44" s="19" t="s">
        <v>136</v>
      </c>
      <c r="C44" s="19" t="s">
        <v>141</v>
      </c>
      <c r="D44" s="20" t="s">
        <v>151</v>
      </c>
      <c r="E44" s="20"/>
      <c r="F44" s="7">
        <f>F45</f>
        <v>12484.505789999999</v>
      </c>
      <c r="G44" s="1"/>
    </row>
    <row r="45" spans="1:7" ht="37.5" outlineLevel="4" x14ac:dyDescent="0.3">
      <c r="A45" s="18" t="s">
        <v>14</v>
      </c>
      <c r="B45" s="19" t="s">
        <v>136</v>
      </c>
      <c r="C45" s="19" t="s">
        <v>141</v>
      </c>
      <c r="D45" s="20" t="s">
        <v>371</v>
      </c>
      <c r="E45" s="20"/>
      <c r="F45" s="7">
        <f>F46+F47+F48</f>
        <v>12484.505789999999</v>
      </c>
      <c r="G45" s="1"/>
    </row>
    <row r="46" spans="1:7" ht="112.5" outlineLevel="6" x14ac:dyDescent="0.3">
      <c r="A46" s="18" t="s">
        <v>355</v>
      </c>
      <c r="B46" s="19" t="s">
        <v>136</v>
      </c>
      <c r="C46" s="19" t="s">
        <v>141</v>
      </c>
      <c r="D46" s="20" t="s">
        <v>372</v>
      </c>
      <c r="E46" s="20" t="s">
        <v>0</v>
      </c>
      <c r="F46" s="7">
        <v>224.63</v>
      </c>
      <c r="G46" s="1"/>
    </row>
    <row r="47" spans="1:7" ht="75" outlineLevel="6" x14ac:dyDescent="0.3">
      <c r="A47" s="18" t="s">
        <v>361</v>
      </c>
      <c r="B47" s="19" t="s">
        <v>136</v>
      </c>
      <c r="C47" s="19" t="s">
        <v>141</v>
      </c>
      <c r="D47" s="20" t="s">
        <v>373</v>
      </c>
      <c r="E47" s="20" t="s">
        <v>0</v>
      </c>
      <c r="F47" s="7">
        <v>9252.7788199999995</v>
      </c>
      <c r="G47" s="1"/>
    </row>
    <row r="48" spans="1:7" ht="56.25" outlineLevel="6" x14ac:dyDescent="0.3">
      <c r="A48" s="18" t="s">
        <v>366</v>
      </c>
      <c r="B48" s="19" t="s">
        <v>136</v>
      </c>
      <c r="C48" s="19" t="s">
        <v>141</v>
      </c>
      <c r="D48" s="20" t="s">
        <v>373</v>
      </c>
      <c r="E48" s="20" t="s">
        <v>1</v>
      </c>
      <c r="F48" s="7">
        <v>3007.0969700000001</v>
      </c>
      <c r="G48" s="1"/>
    </row>
    <row r="49" spans="1:7" ht="37.5" outlineLevel="3" x14ac:dyDescent="0.3">
      <c r="A49" s="18" t="s">
        <v>11</v>
      </c>
      <c r="B49" s="19" t="s">
        <v>136</v>
      </c>
      <c r="C49" s="19" t="s">
        <v>141</v>
      </c>
      <c r="D49" s="20" t="s">
        <v>154</v>
      </c>
      <c r="E49" s="20"/>
      <c r="F49" s="7">
        <f>F50</f>
        <v>1871.1206399999999</v>
      </c>
      <c r="G49" s="1"/>
    </row>
    <row r="50" spans="1:7" ht="37.5" outlineLevel="4" x14ac:dyDescent="0.3">
      <c r="A50" s="18" t="s">
        <v>14</v>
      </c>
      <c r="B50" s="19" t="s">
        <v>136</v>
      </c>
      <c r="C50" s="19" t="s">
        <v>141</v>
      </c>
      <c r="D50" s="20" t="s">
        <v>360</v>
      </c>
      <c r="E50" s="20"/>
      <c r="F50" s="7">
        <f>F51+F52</f>
        <v>1871.1206399999999</v>
      </c>
      <c r="G50" s="1"/>
    </row>
    <row r="51" spans="1:7" ht="75" outlineLevel="6" x14ac:dyDescent="0.3">
      <c r="A51" s="18" t="s">
        <v>361</v>
      </c>
      <c r="B51" s="19" t="s">
        <v>136</v>
      </c>
      <c r="C51" s="19" t="s">
        <v>141</v>
      </c>
      <c r="D51" s="20" t="s">
        <v>362</v>
      </c>
      <c r="E51" s="20" t="s">
        <v>0</v>
      </c>
      <c r="F51" s="7">
        <v>1860.6106399999999</v>
      </c>
      <c r="G51" s="1"/>
    </row>
    <row r="52" spans="1:7" ht="56.25" outlineLevel="6" x14ac:dyDescent="0.3">
      <c r="A52" s="18" t="s">
        <v>366</v>
      </c>
      <c r="B52" s="19" t="s">
        <v>136</v>
      </c>
      <c r="C52" s="19" t="s">
        <v>141</v>
      </c>
      <c r="D52" s="20" t="s">
        <v>362</v>
      </c>
      <c r="E52" s="20" t="s">
        <v>1</v>
      </c>
      <c r="F52" s="7">
        <v>10.51</v>
      </c>
      <c r="G52" s="1"/>
    </row>
    <row r="53" spans="1:7" outlineLevel="1" x14ac:dyDescent="0.3">
      <c r="A53" s="14" t="s">
        <v>21</v>
      </c>
      <c r="B53" s="15" t="s">
        <v>136</v>
      </c>
      <c r="C53" s="15" t="s">
        <v>143</v>
      </c>
      <c r="D53" s="16"/>
      <c r="E53" s="16"/>
      <c r="F53" s="17">
        <f>F54+F57</f>
        <v>58660.355410000004</v>
      </c>
      <c r="G53" s="1"/>
    </row>
    <row r="54" spans="1:7" ht="56.25" outlineLevel="2" x14ac:dyDescent="0.3">
      <c r="A54" s="18" t="s">
        <v>22</v>
      </c>
      <c r="B54" s="19" t="s">
        <v>136</v>
      </c>
      <c r="C54" s="19" t="s">
        <v>143</v>
      </c>
      <c r="D54" s="20" t="s">
        <v>219</v>
      </c>
      <c r="E54" s="20"/>
      <c r="F54" s="7">
        <f>F55</f>
        <v>2377</v>
      </c>
      <c r="G54" s="1"/>
    </row>
    <row r="55" spans="1:7" ht="37.5" outlineLevel="3" x14ac:dyDescent="0.3">
      <c r="A55" s="18" t="s">
        <v>23</v>
      </c>
      <c r="B55" s="19" t="s">
        <v>136</v>
      </c>
      <c r="C55" s="19" t="s">
        <v>143</v>
      </c>
      <c r="D55" s="20" t="s">
        <v>277</v>
      </c>
      <c r="E55" s="20"/>
      <c r="F55" s="7">
        <v>2377</v>
      </c>
      <c r="G55" s="1"/>
    </row>
    <row r="56" spans="1:7" ht="112.5" outlineLevel="6" x14ac:dyDescent="0.3">
      <c r="A56" s="18" t="s">
        <v>375</v>
      </c>
      <c r="B56" s="19" t="s">
        <v>136</v>
      </c>
      <c r="C56" s="19" t="s">
        <v>143</v>
      </c>
      <c r="D56" s="20" t="s">
        <v>374</v>
      </c>
      <c r="E56" s="20" t="s">
        <v>0</v>
      </c>
      <c r="F56" s="7">
        <v>2377</v>
      </c>
      <c r="G56" s="1"/>
    </row>
    <row r="57" spans="1:7" ht="56.25" outlineLevel="2" x14ac:dyDescent="0.3">
      <c r="A57" s="18" t="s">
        <v>10</v>
      </c>
      <c r="B57" s="19" t="s">
        <v>136</v>
      </c>
      <c r="C57" s="19" t="s">
        <v>143</v>
      </c>
      <c r="D57" s="20" t="s">
        <v>150</v>
      </c>
      <c r="E57" s="20"/>
      <c r="F57" s="7">
        <f>F58</f>
        <v>56283.355410000004</v>
      </c>
      <c r="G57" s="1"/>
    </row>
    <row r="58" spans="1:7" ht="37.5" outlineLevel="3" x14ac:dyDescent="0.3">
      <c r="A58" s="18" t="s">
        <v>11</v>
      </c>
      <c r="B58" s="19" t="s">
        <v>136</v>
      </c>
      <c r="C58" s="19" t="s">
        <v>143</v>
      </c>
      <c r="D58" s="20" t="s">
        <v>154</v>
      </c>
      <c r="E58" s="20"/>
      <c r="F58" s="7">
        <f>F59+F63+F67+F70+F73+F75</f>
        <v>56283.355410000004</v>
      </c>
      <c r="G58" s="1"/>
    </row>
    <row r="59" spans="1:7" ht="37.5" outlineLevel="4" x14ac:dyDescent="0.3">
      <c r="A59" s="18" t="s">
        <v>24</v>
      </c>
      <c r="B59" s="19" t="s">
        <v>136</v>
      </c>
      <c r="C59" s="19" t="s">
        <v>143</v>
      </c>
      <c r="D59" s="20" t="s">
        <v>168</v>
      </c>
      <c r="E59" s="20"/>
      <c r="F59" s="7">
        <f>F60+F61+F62</f>
        <v>49621.016080000001</v>
      </c>
      <c r="G59" s="1"/>
    </row>
    <row r="60" spans="1:7" ht="93.75" outlineLevel="6" x14ac:dyDescent="0.3">
      <c r="A60" s="18" t="s">
        <v>376</v>
      </c>
      <c r="B60" s="19" t="s">
        <v>136</v>
      </c>
      <c r="C60" s="19" t="s">
        <v>143</v>
      </c>
      <c r="D60" s="20" t="s">
        <v>169</v>
      </c>
      <c r="E60" s="20" t="s">
        <v>0</v>
      </c>
      <c r="F60" s="7">
        <v>40640.700840000005</v>
      </c>
      <c r="G60" s="1"/>
    </row>
    <row r="61" spans="1:7" ht="56.25" outlineLevel="6" x14ac:dyDescent="0.3">
      <c r="A61" s="18" t="s">
        <v>377</v>
      </c>
      <c r="B61" s="19" t="s">
        <v>136</v>
      </c>
      <c r="C61" s="19" t="s">
        <v>143</v>
      </c>
      <c r="D61" s="20" t="s">
        <v>169</v>
      </c>
      <c r="E61" s="20" t="s">
        <v>1</v>
      </c>
      <c r="F61" s="7">
        <v>8974.3152399999999</v>
      </c>
      <c r="G61" s="1"/>
    </row>
    <row r="62" spans="1:7" ht="37.5" outlineLevel="6" x14ac:dyDescent="0.3">
      <c r="A62" s="18" t="s">
        <v>378</v>
      </c>
      <c r="B62" s="19" t="s">
        <v>136</v>
      </c>
      <c r="C62" s="19" t="s">
        <v>143</v>
      </c>
      <c r="D62" s="20" t="s">
        <v>169</v>
      </c>
      <c r="E62" s="20" t="s">
        <v>3</v>
      </c>
      <c r="F62" s="7">
        <v>6</v>
      </c>
      <c r="G62" s="1"/>
    </row>
    <row r="63" spans="1:7" ht="37.5" outlineLevel="4" x14ac:dyDescent="0.3">
      <c r="A63" s="18" t="s">
        <v>14</v>
      </c>
      <c r="B63" s="19" t="s">
        <v>136</v>
      </c>
      <c r="C63" s="19" t="s">
        <v>143</v>
      </c>
      <c r="D63" s="20" t="s">
        <v>360</v>
      </c>
      <c r="E63" s="20"/>
      <c r="F63" s="7">
        <f>F64+F65+F66</f>
        <v>3540.8318899999999</v>
      </c>
      <c r="G63" s="1"/>
    </row>
    <row r="64" spans="1:7" ht="112.5" outlineLevel="6" x14ac:dyDescent="0.3">
      <c r="A64" s="18" t="s">
        <v>355</v>
      </c>
      <c r="B64" s="19" t="s">
        <v>136</v>
      </c>
      <c r="C64" s="19" t="s">
        <v>143</v>
      </c>
      <c r="D64" s="20" t="s">
        <v>365</v>
      </c>
      <c r="E64" s="20" t="s">
        <v>0</v>
      </c>
      <c r="F64" s="7">
        <v>88.108000000000004</v>
      </c>
      <c r="G64" s="1"/>
    </row>
    <row r="65" spans="1:7" ht="75" outlineLevel="6" x14ac:dyDescent="0.3">
      <c r="A65" s="18" t="s">
        <v>361</v>
      </c>
      <c r="B65" s="19" t="s">
        <v>136</v>
      </c>
      <c r="C65" s="19" t="s">
        <v>143</v>
      </c>
      <c r="D65" s="20" t="s">
        <v>362</v>
      </c>
      <c r="E65" s="20" t="s">
        <v>0</v>
      </c>
      <c r="F65" s="7">
        <v>3244.1907099999999</v>
      </c>
      <c r="G65" s="1"/>
    </row>
    <row r="66" spans="1:7" ht="56.25" outlineLevel="6" x14ac:dyDescent="0.3">
      <c r="A66" s="18" t="s">
        <v>366</v>
      </c>
      <c r="B66" s="19" t="s">
        <v>136</v>
      </c>
      <c r="C66" s="19" t="s">
        <v>143</v>
      </c>
      <c r="D66" s="20" t="s">
        <v>362</v>
      </c>
      <c r="E66" s="20" t="s">
        <v>1</v>
      </c>
      <c r="F66" s="7">
        <v>208.53317999999999</v>
      </c>
      <c r="G66" s="1"/>
    </row>
    <row r="67" spans="1:7" ht="37.5" outlineLevel="4" x14ac:dyDescent="0.3">
      <c r="A67" s="18" t="s">
        <v>25</v>
      </c>
      <c r="B67" s="19" t="s">
        <v>136</v>
      </c>
      <c r="C67" s="19" t="s">
        <v>143</v>
      </c>
      <c r="D67" s="20" t="s">
        <v>383</v>
      </c>
      <c r="E67" s="20"/>
      <c r="F67" s="7">
        <f>F68+F69</f>
        <v>570</v>
      </c>
      <c r="G67" s="1"/>
    </row>
    <row r="68" spans="1:7" ht="112.5" outlineLevel="6" x14ac:dyDescent="0.3">
      <c r="A68" s="18" t="s">
        <v>380</v>
      </c>
      <c r="B68" s="19" t="s">
        <v>136</v>
      </c>
      <c r="C68" s="19" t="s">
        <v>143</v>
      </c>
      <c r="D68" s="20" t="s">
        <v>379</v>
      </c>
      <c r="E68" s="20" t="s">
        <v>0</v>
      </c>
      <c r="F68" s="7">
        <v>500.00099999999998</v>
      </c>
      <c r="G68" s="1"/>
    </row>
    <row r="69" spans="1:7" ht="75" outlineLevel="6" x14ac:dyDescent="0.3">
      <c r="A69" s="18" t="s">
        <v>518</v>
      </c>
      <c r="B69" s="19" t="s">
        <v>136</v>
      </c>
      <c r="C69" s="19" t="s">
        <v>143</v>
      </c>
      <c r="D69" s="20" t="s">
        <v>379</v>
      </c>
      <c r="E69" s="20">
        <v>200</v>
      </c>
      <c r="F69" s="7">
        <v>69.998999999999995</v>
      </c>
      <c r="G69" s="1"/>
    </row>
    <row r="70" spans="1:7" ht="56.25" outlineLevel="4" x14ac:dyDescent="0.3">
      <c r="A70" s="18" t="s">
        <v>26</v>
      </c>
      <c r="B70" s="19" t="s">
        <v>136</v>
      </c>
      <c r="C70" s="19" t="s">
        <v>143</v>
      </c>
      <c r="D70" s="20" t="s">
        <v>385</v>
      </c>
      <c r="E70" s="20"/>
      <c r="F70" s="7">
        <f>F71+F72</f>
        <v>698</v>
      </c>
      <c r="G70" s="1"/>
    </row>
    <row r="71" spans="1:7" ht="112.5" outlineLevel="6" x14ac:dyDescent="0.3">
      <c r="A71" s="18" t="s">
        <v>381</v>
      </c>
      <c r="B71" s="19" t="s">
        <v>136</v>
      </c>
      <c r="C71" s="19" t="s">
        <v>143</v>
      </c>
      <c r="D71" s="20" t="s">
        <v>384</v>
      </c>
      <c r="E71" s="20" t="s">
        <v>0</v>
      </c>
      <c r="F71" s="7">
        <v>552.25166000000002</v>
      </c>
      <c r="G71" s="1"/>
    </row>
    <row r="72" spans="1:7" ht="75" outlineLevel="6" x14ac:dyDescent="0.3">
      <c r="A72" s="18" t="s">
        <v>382</v>
      </c>
      <c r="B72" s="19" t="s">
        <v>136</v>
      </c>
      <c r="C72" s="19" t="s">
        <v>143</v>
      </c>
      <c r="D72" s="20" t="s">
        <v>384</v>
      </c>
      <c r="E72" s="20" t="s">
        <v>1</v>
      </c>
      <c r="F72" s="7">
        <v>145.74833999999998</v>
      </c>
      <c r="G72" s="1"/>
    </row>
    <row r="73" spans="1:7" ht="37.5" outlineLevel="4" x14ac:dyDescent="0.3">
      <c r="A73" s="18" t="s">
        <v>27</v>
      </c>
      <c r="B73" s="19" t="s">
        <v>136</v>
      </c>
      <c r="C73" s="19" t="s">
        <v>143</v>
      </c>
      <c r="D73" s="20" t="s">
        <v>388</v>
      </c>
      <c r="E73" s="20"/>
      <c r="F73" s="7">
        <f>F74</f>
        <v>542</v>
      </c>
      <c r="G73" s="1"/>
    </row>
    <row r="74" spans="1:7" ht="93.75" outlineLevel="6" x14ac:dyDescent="0.3">
      <c r="A74" s="18" t="s">
        <v>386</v>
      </c>
      <c r="B74" s="19" t="s">
        <v>136</v>
      </c>
      <c r="C74" s="19" t="s">
        <v>143</v>
      </c>
      <c r="D74" s="20" t="s">
        <v>387</v>
      </c>
      <c r="E74" s="20" t="s">
        <v>0</v>
      </c>
      <c r="F74" s="7">
        <v>542</v>
      </c>
      <c r="G74" s="1"/>
    </row>
    <row r="75" spans="1:7" ht="37.5" outlineLevel="4" x14ac:dyDescent="0.3">
      <c r="A75" s="18" t="s">
        <v>28</v>
      </c>
      <c r="B75" s="19" t="s">
        <v>136</v>
      </c>
      <c r="C75" s="19" t="s">
        <v>143</v>
      </c>
      <c r="D75" s="20" t="s">
        <v>155</v>
      </c>
      <c r="E75" s="20"/>
      <c r="F75" s="7">
        <f>F76+F77</f>
        <v>1311.5074400000001</v>
      </c>
      <c r="G75" s="1"/>
    </row>
    <row r="76" spans="1:7" ht="37.5" outlineLevel="6" x14ac:dyDescent="0.3">
      <c r="A76" s="18" t="s">
        <v>389</v>
      </c>
      <c r="B76" s="19" t="s">
        <v>136</v>
      </c>
      <c r="C76" s="19" t="s">
        <v>143</v>
      </c>
      <c r="D76" s="20" t="s">
        <v>158</v>
      </c>
      <c r="E76" s="20" t="s">
        <v>1</v>
      </c>
      <c r="F76" s="7">
        <v>1030.55123</v>
      </c>
      <c r="G76" s="1"/>
    </row>
    <row r="77" spans="1:7" ht="37.5" outlineLevel="6" x14ac:dyDescent="0.3">
      <c r="A77" s="18" t="s">
        <v>390</v>
      </c>
      <c r="B77" s="19" t="s">
        <v>136</v>
      </c>
      <c r="C77" s="19" t="s">
        <v>143</v>
      </c>
      <c r="D77" s="20" t="s">
        <v>158</v>
      </c>
      <c r="E77" s="20" t="s">
        <v>2</v>
      </c>
      <c r="F77" s="7">
        <v>280.95621</v>
      </c>
      <c r="G77" s="1"/>
    </row>
    <row r="78" spans="1:7" ht="37.5" x14ac:dyDescent="0.3">
      <c r="A78" s="14" t="s">
        <v>30</v>
      </c>
      <c r="B78" s="15" t="s">
        <v>138</v>
      </c>
      <c r="C78" s="15"/>
      <c r="D78" s="16"/>
      <c r="E78" s="16"/>
      <c r="F78" s="17">
        <f>F79+F91</f>
        <v>32531.293780000004</v>
      </c>
      <c r="G78" s="1"/>
    </row>
    <row r="79" spans="1:7" ht="37.5" outlineLevel="1" x14ac:dyDescent="0.3">
      <c r="A79" s="14" t="s">
        <v>31</v>
      </c>
      <c r="B79" s="15" t="s">
        <v>138</v>
      </c>
      <c r="C79" s="15" t="s">
        <v>144</v>
      </c>
      <c r="D79" s="16"/>
      <c r="E79" s="16"/>
      <c r="F79" s="17">
        <f>F80</f>
        <v>8898.9330000000009</v>
      </c>
      <c r="G79" s="1"/>
    </row>
    <row r="80" spans="1:7" ht="56.25" outlineLevel="2" x14ac:dyDescent="0.3">
      <c r="A80" s="18" t="s">
        <v>10</v>
      </c>
      <c r="B80" s="19" t="s">
        <v>138</v>
      </c>
      <c r="C80" s="19" t="s">
        <v>144</v>
      </c>
      <c r="D80" s="20" t="s">
        <v>150</v>
      </c>
      <c r="E80" s="20"/>
      <c r="F80" s="7">
        <f>F81+F84</f>
        <v>8898.9330000000009</v>
      </c>
      <c r="G80" s="1"/>
    </row>
    <row r="81" spans="1:11" ht="37.5" outlineLevel="3" x14ac:dyDescent="0.3">
      <c r="A81" s="18" t="s">
        <v>20</v>
      </c>
      <c r="B81" s="19" t="s">
        <v>138</v>
      </c>
      <c r="C81" s="19" t="s">
        <v>144</v>
      </c>
      <c r="D81" s="20" t="s">
        <v>151</v>
      </c>
      <c r="E81" s="20"/>
      <c r="F81" s="7">
        <f>F82</f>
        <v>99.984999999999999</v>
      </c>
      <c r="G81" s="1"/>
    </row>
    <row r="82" spans="1:11" ht="56.25" outlineLevel="4" x14ac:dyDescent="0.3">
      <c r="A82" s="18" t="s">
        <v>32</v>
      </c>
      <c r="B82" s="19" t="s">
        <v>138</v>
      </c>
      <c r="C82" s="19" t="s">
        <v>144</v>
      </c>
      <c r="D82" s="20" t="s">
        <v>152</v>
      </c>
      <c r="E82" s="20"/>
      <c r="F82" s="7">
        <f>F83</f>
        <v>99.984999999999999</v>
      </c>
      <c r="G82" s="1"/>
    </row>
    <row r="83" spans="1:11" ht="56.25" outlineLevel="6" x14ac:dyDescent="0.3">
      <c r="A83" s="18" t="s">
        <v>391</v>
      </c>
      <c r="B83" s="19" t="s">
        <v>138</v>
      </c>
      <c r="C83" s="19" t="s">
        <v>144</v>
      </c>
      <c r="D83" s="20" t="s">
        <v>153</v>
      </c>
      <c r="E83" s="20" t="s">
        <v>4</v>
      </c>
      <c r="F83" s="7">
        <v>99.984999999999999</v>
      </c>
      <c r="G83" s="1"/>
      <c r="I83" s="3"/>
      <c r="J83" s="3"/>
      <c r="K83" s="3"/>
    </row>
    <row r="84" spans="1:11" ht="37.5" outlineLevel="3" x14ac:dyDescent="0.3">
      <c r="A84" s="18" t="s">
        <v>11</v>
      </c>
      <c r="B84" s="19" t="s">
        <v>138</v>
      </c>
      <c r="C84" s="19" t="s">
        <v>144</v>
      </c>
      <c r="D84" s="20" t="s">
        <v>154</v>
      </c>
      <c r="E84" s="20"/>
      <c r="F84" s="7">
        <f>F85+F88</f>
        <v>8798.9480000000003</v>
      </c>
      <c r="G84" s="1"/>
    </row>
    <row r="85" spans="1:11" ht="37.5" outlineLevel="4" x14ac:dyDescent="0.3">
      <c r="A85" s="18" t="s">
        <v>28</v>
      </c>
      <c r="B85" s="19" t="s">
        <v>138</v>
      </c>
      <c r="C85" s="19" t="s">
        <v>144</v>
      </c>
      <c r="D85" s="20" t="s">
        <v>155</v>
      </c>
      <c r="E85" s="20"/>
      <c r="F85" s="7">
        <f>F86+F87</f>
        <v>8385.9600000000009</v>
      </c>
      <c r="G85" s="1"/>
    </row>
    <row r="86" spans="1:11" ht="225" outlineLevel="6" x14ac:dyDescent="0.3">
      <c r="A86" s="18" t="s">
        <v>392</v>
      </c>
      <c r="B86" s="19" t="s">
        <v>138</v>
      </c>
      <c r="C86" s="19" t="s">
        <v>144</v>
      </c>
      <c r="D86" s="20" t="s">
        <v>156</v>
      </c>
      <c r="E86" s="20" t="s">
        <v>1</v>
      </c>
      <c r="F86" s="7">
        <v>7662.56</v>
      </c>
      <c r="G86" s="1"/>
    </row>
    <row r="87" spans="1:11" ht="75" outlineLevel="6" x14ac:dyDescent="0.3">
      <c r="A87" s="18" t="s">
        <v>393</v>
      </c>
      <c r="B87" s="19" t="s">
        <v>138</v>
      </c>
      <c r="C87" s="19" t="s">
        <v>144</v>
      </c>
      <c r="D87" s="20" t="s">
        <v>157</v>
      </c>
      <c r="E87" s="20" t="s">
        <v>1</v>
      </c>
      <c r="F87" s="7">
        <v>723.4</v>
      </c>
      <c r="G87" s="1"/>
    </row>
    <row r="88" spans="1:11" ht="56.25" outlineLevel="4" x14ac:dyDescent="0.3">
      <c r="A88" s="18" t="s">
        <v>33</v>
      </c>
      <c r="B88" s="19" t="s">
        <v>138</v>
      </c>
      <c r="C88" s="19" t="s">
        <v>144</v>
      </c>
      <c r="D88" s="20" t="s">
        <v>159</v>
      </c>
      <c r="E88" s="20"/>
      <c r="F88" s="7">
        <f>F89+F90</f>
        <v>412.988</v>
      </c>
      <c r="G88" s="1"/>
    </row>
    <row r="89" spans="1:11" ht="75" outlineLevel="6" x14ac:dyDescent="0.3">
      <c r="A89" s="18" t="s">
        <v>393</v>
      </c>
      <c r="B89" s="19" t="s">
        <v>138</v>
      </c>
      <c r="C89" s="19" t="s">
        <v>144</v>
      </c>
      <c r="D89" s="20" t="s">
        <v>160</v>
      </c>
      <c r="E89" s="20" t="s">
        <v>1</v>
      </c>
      <c r="F89" s="7">
        <v>100</v>
      </c>
      <c r="G89" s="1"/>
    </row>
    <row r="90" spans="1:11" ht="56.25" outlineLevel="6" x14ac:dyDescent="0.3">
      <c r="A90" s="18" t="s">
        <v>394</v>
      </c>
      <c r="B90" s="19" t="s">
        <v>138</v>
      </c>
      <c r="C90" s="19" t="s">
        <v>144</v>
      </c>
      <c r="D90" s="20" t="s">
        <v>161</v>
      </c>
      <c r="E90" s="20" t="s">
        <v>1</v>
      </c>
      <c r="F90" s="7">
        <v>312.988</v>
      </c>
      <c r="G90" s="1"/>
    </row>
    <row r="91" spans="1:11" ht="37.5" outlineLevel="1" x14ac:dyDescent="0.3">
      <c r="A91" s="14" t="s">
        <v>34</v>
      </c>
      <c r="B91" s="15" t="s">
        <v>138</v>
      </c>
      <c r="C91" s="15" t="s">
        <v>145</v>
      </c>
      <c r="D91" s="16" t="s">
        <v>162</v>
      </c>
      <c r="E91" s="16"/>
      <c r="F91" s="17">
        <f>F92+F96</f>
        <v>23632.360780000003</v>
      </c>
      <c r="G91" s="1"/>
    </row>
    <row r="92" spans="1:11" ht="37.5" outlineLevel="2" x14ac:dyDescent="0.3">
      <c r="A92" s="18" t="s">
        <v>35</v>
      </c>
      <c r="B92" s="19" t="s">
        <v>138</v>
      </c>
      <c r="C92" s="19" t="s">
        <v>145</v>
      </c>
      <c r="D92" s="20" t="s">
        <v>163</v>
      </c>
      <c r="E92" s="20"/>
      <c r="F92" s="7">
        <f>F93</f>
        <v>22293.516960000001</v>
      </c>
      <c r="G92" s="1"/>
    </row>
    <row r="93" spans="1:11" ht="56.25" outlineLevel="4" x14ac:dyDescent="0.3">
      <c r="A93" s="18" t="s">
        <v>36</v>
      </c>
      <c r="B93" s="19" t="s">
        <v>138</v>
      </c>
      <c r="C93" s="19" t="s">
        <v>145</v>
      </c>
      <c r="D93" s="20" t="s">
        <v>164</v>
      </c>
      <c r="E93" s="20"/>
      <c r="F93" s="7">
        <f>F94+F95</f>
        <v>22293.516960000001</v>
      </c>
      <c r="G93" s="1"/>
    </row>
    <row r="94" spans="1:11" ht="75" outlineLevel="6" x14ac:dyDescent="0.3">
      <c r="A94" s="18" t="s">
        <v>395</v>
      </c>
      <c r="B94" s="19" t="s">
        <v>138</v>
      </c>
      <c r="C94" s="19" t="s">
        <v>145</v>
      </c>
      <c r="D94" s="20" t="s">
        <v>165</v>
      </c>
      <c r="E94" s="20" t="s">
        <v>1</v>
      </c>
      <c r="F94" s="7">
        <v>12480.97143</v>
      </c>
      <c r="G94" s="1"/>
    </row>
    <row r="95" spans="1:11" ht="75" outlineLevel="6" x14ac:dyDescent="0.3">
      <c r="A95" s="18" t="s">
        <v>396</v>
      </c>
      <c r="B95" s="19" t="s">
        <v>138</v>
      </c>
      <c r="C95" s="19" t="s">
        <v>145</v>
      </c>
      <c r="D95" s="20" t="s">
        <v>165</v>
      </c>
      <c r="E95" s="20" t="s">
        <v>5</v>
      </c>
      <c r="F95" s="7">
        <v>9812.5455299999994</v>
      </c>
      <c r="G95" s="1"/>
    </row>
    <row r="96" spans="1:11" ht="56.25" outlineLevel="2" x14ac:dyDescent="0.3">
      <c r="A96" s="18" t="s">
        <v>10</v>
      </c>
      <c r="B96" s="19" t="s">
        <v>138</v>
      </c>
      <c r="C96" s="19" t="s">
        <v>145</v>
      </c>
      <c r="D96" s="20" t="s">
        <v>150</v>
      </c>
      <c r="E96" s="20"/>
      <c r="F96" s="7">
        <f>F97</f>
        <v>1338.8438200000001</v>
      </c>
      <c r="G96" s="1"/>
    </row>
    <row r="97" spans="1:7" ht="37.5" outlineLevel="3" x14ac:dyDescent="0.3">
      <c r="A97" s="18" t="s">
        <v>20</v>
      </c>
      <c r="B97" s="19" t="s">
        <v>138</v>
      </c>
      <c r="C97" s="19" t="s">
        <v>145</v>
      </c>
      <c r="D97" s="20" t="s">
        <v>151</v>
      </c>
      <c r="E97" s="20"/>
      <c r="F97" s="7">
        <f>F98</f>
        <v>1338.8438200000001</v>
      </c>
      <c r="G97" s="1"/>
    </row>
    <row r="98" spans="1:7" ht="37.5" outlineLevel="4" x14ac:dyDescent="0.3">
      <c r="A98" s="18" t="s">
        <v>28</v>
      </c>
      <c r="B98" s="19" t="s">
        <v>138</v>
      </c>
      <c r="C98" s="19" t="s">
        <v>145</v>
      </c>
      <c r="D98" s="20" t="s">
        <v>166</v>
      </c>
      <c r="E98" s="20"/>
      <c r="F98" s="7">
        <f>F99</f>
        <v>1338.8438200000001</v>
      </c>
      <c r="G98" s="1"/>
    </row>
    <row r="99" spans="1:7" ht="56.25" outlineLevel="6" x14ac:dyDescent="0.3">
      <c r="A99" s="18" t="s">
        <v>397</v>
      </c>
      <c r="B99" s="19" t="s">
        <v>138</v>
      </c>
      <c r="C99" s="19" t="s">
        <v>145</v>
      </c>
      <c r="D99" s="20" t="s">
        <v>167</v>
      </c>
      <c r="E99" s="20" t="s">
        <v>4</v>
      </c>
      <c r="F99" s="7">
        <v>1338.8438200000001</v>
      </c>
      <c r="G99" s="1"/>
    </row>
    <row r="100" spans="1:7" x14ac:dyDescent="0.3">
      <c r="A100" s="14" t="s">
        <v>37</v>
      </c>
      <c r="B100" s="15" t="s">
        <v>139</v>
      </c>
      <c r="C100" s="15"/>
      <c r="D100" s="16" t="s">
        <v>162</v>
      </c>
      <c r="E100" s="16"/>
      <c r="F100" s="17">
        <f>F101+F112+F118+F131</f>
        <v>410679.80911000003</v>
      </c>
      <c r="G100" s="1"/>
    </row>
    <row r="101" spans="1:7" outlineLevel="1" x14ac:dyDescent="0.3">
      <c r="A101" s="14" t="s">
        <v>38</v>
      </c>
      <c r="B101" s="15" t="s">
        <v>139</v>
      </c>
      <c r="C101" s="15" t="s">
        <v>140</v>
      </c>
      <c r="D101" s="16" t="s">
        <v>162</v>
      </c>
      <c r="E101" s="16"/>
      <c r="F101" s="17">
        <f>F102</f>
        <v>11426.817559999998</v>
      </c>
      <c r="G101" s="1"/>
    </row>
    <row r="102" spans="1:7" ht="56.25" outlineLevel="2" x14ac:dyDescent="0.3">
      <c r="A102" s="18" t="s">
        <v>10</v>
      </c>
      <c r="B102" s="19" t="s">
        <v>139</v>
      </c>
      <c r="C102" s="19" t="s">
        <v>140</v>
      </c>
      <c r="D102" s="20" t="s">
        <v>150</v>
      </c>
      <c r="E102" s="20"/>
      <c r="F102" s="7">
        <f>F103</f>
        <v>11426.817559999998</v>
      </c>
      <c r="G102" s="1"/>
    </row>
    <row r="103" spans="1:7" ht="37.5" outlineLevel="3" x14ac:dyDescent="0.3">
      <c r="A103" s="18" t="s">
        <v>11</v>
      </c>
      <c r="B103" s="19" t="s">
        <v>139</v>
      </c>
      <c r="C103" s="19" t="s">
        <v>140</v>
      </c>
      <c r="D103" s="20" t="s">
        <v>154</v>
      </c>
      <c r="E103" s="20"/>
      <c r="F103" s="7">
        <f>F104+F108+F110</f>
        <v>11426.817559999998</v>
      </c>
      <c r="G103" s="1"/>
    </row>
    <row r="104" spans="1:7" ht="37.5" outlineLevel="4" x14ac:dyDescent="0.3">
      <c r="A104" s="18" t="s">
        <v>24</v>
      </c>
      <c r="B104" s="19" t="s">
        <v>139</v>
      </c>
      <c r="C104" s="19" t="s">
        <v>140</v>
      </c>
      <c r="D104" s="20" t="s">
        <v>168</v>
      </c>
      <c r="E104" s="20"/>
      <c r="F104" s="7">
        <f>F105+F106+F107</f>
        <v>10313.889179999998</v>
      </c>
      <c r="G104" s="1"/>
    </row>
    <row r="105" spans="1:7" ht="93.75" outlineLevel="6" x14ac:dyDescent="0.3">
      <c r="A105" s="18" t="s">
        <v>376</v>
      </c>
      <c r="B105" s="19" t="s">
        <v>139</v>
      </c>
      <c r="C105" s="19" t="s">
        <v>140</v>
      </c>
      <c r="D105" s="20" t="s">
        <v>169</v>
      </c>
      <c r="E105" s="20" t="s">
        <v>0</v>
      </c>
      <c r="F105" s="7">
        <v>9283.6032899999991</v>
      </c>
      <c r="G105" s="1"/>
    </row>
    <row r="106" spans="1:7" ht="56.25" outlineLevel="6" x14ac:dyDescent="0.3">
      <c r="A106" s="18" t="s">
        <v>377</v>
      </c>
      <c r="B106" s="19" t="s">
        <v>139</v>
      </c>
      <c r="C106" s="19" t="s">
        <v>140</v>
      </c>
      <c r="D106" s="20" t="s">
        <v>169</v>
      </c>
      <c r="E106" s="20" t="s">
        <v>1</v>
      </c>
      <c r="F106" s="7">
        <v>1013.03689</v>
      </c>
      <c r="G106" s="1"/>
    </row>
    <row r="107" spans="1:7" ht="37.5" outlineLevel="6" x14ac:dyDescent="0.3">
      <c r="A107" s="18" t="s">
        <v>398</v>
      </c>
      <c r="B107" s="19" t="s">
        <v>139</v>
      </c>
      <c r="C107" s="19" t="s">
        <v>140</v>
      </c>
      <c r="D107" s="20" t="s">
        <v>169</v>
      </c>
      <c r="E107" s="20" t="s">
        <v>2</v>
      </c>
      <c r="F107" s="7">
        <v>17.248999999999999</v>
      </c>
      <c r="G107" s="1"/>
    </row>
    <row r="108" spans="1:7" ht="37.5" outlineLevel="4" x14ac:dyDescent="0.3">
      <c r="A108" s="18" t="s">
        <v>39</v>
      </c>
      <c r="B108" s="19" t="s">
        <v>139</v>
      </c>
      <c r="C108" s="19" t="s">
        <v>140</v>
      </c>
      <c r="D108" s="20" t="s">
        <v>170</v>
      </c>
      <c r="E108" s="20"/>
      <c r="F108" s="7">
        <f>F109</f>
        <v>612.92838000000006</v>
      </c>
      <c r="G108" s="1"/>
    </row>
    <row r="109" spans="1:7" ht="56.25" outlineLevel="6" x14ac:dyDescent="0.3">
      <c r="A109" s="18" t="s">
        <v>399</v>
      </c>
      <c r="B109" s="19" t="s">
        <v>139</v>
      </c>
      <c r="C109" s="19" t="s">
        <v>140</v>
      </c>
      <c r="D109" s="20" t="s">
        <v>171</v>
      </c>
      <c r="E109" s="20" t="s">
        <v>1</v>
      </c>
      <c r="F109" s="7">
        <v>612.92838000000006</v>
      </c>
      <c r="G109" s="1"/>
    </row>
    <row r="110" spans="1:7" ht="37.5" outlineLevel="4" x14ac:dyDescent="0.3">
      <c r="A110" s="18" t="s">
        <v>40</v>
      </c>
      <c r="B110" s="19" t="s">
        <v>139</v>
      </c>
      <c r="C110" s="19" t="s">
        <v>140</v>
      </c>
      <c r="D110" s="20" t="s">
        <v>172</v>
      </c>
      <c r="E110" s="20"/>
      <c r="F110" s="7">
        <f>F111</f>
        <v>500</v>
      </c>
      <c r="G110" s="1"/>
    </row>
    <row r="111" spans="1:7" ht="56.25" outlineLevel="6" x14ac:dyDescent="0.3">
      <c r="A111" s="18" t="s">
        <v>400</v>
      </c>
      <c r="B111" s="19" t="s">
        <v>139</v>
      </c>
      <c r="C111" s="19" t="s">
        <v>140</v>
      </c>
      <c r="D111" s="20" t="s">
        <v>173</v>
      </c>
      <c r="E111" s="20" t="s">
        <v>3</v>
      </c>
      <c r="F111" s="7">
        <v>500</v>
      </c>
      <c r="G111" s="1"/>
    </row>
    <row r="112" spans="1:7" outlineLevel="1" x14ac:dyDescent="0.3">
      <c r="A112" s="14" t="s">
        <v>41</v>
      </c>
      <c r="B112" s="15" t="s">
        <v>139</v>
      </c>
      <c r="C112" s="15" t="s">
        <v>146</v>
      </c>
      <c r="D112" s="16" t="s">
        <v>162</v>
      </c>
      <c r="E112" s="16"/>
      <c r="F112" s="17">
        <f>F113</f>
        <v>25249.576860000001</v>
      </c>
      <c r="G112" s="1"/>
    </row>
    <row r="113" spans="1:8" ht="56.25" outlineLevel="2" x14ac:dyDescent="0.3">
      <c r="A113" s="18" t="s">
        <v>10</v>
      </c>
      <c r="B113" s="19" t="s">
        <v>139</v>
      </c>
      <c r="C113" s="19" t="s">
        <v>146</v>
      </c>
      <c r="D113" s="20" t="s">
        <v>150</v>
      </c>
      <c r="E113" s="20"/>
      <c r="F113" s="7">
        <f>F114</f>
        <v>25249.576860000001</v>
      </c>
      <c r="G113" s="1"/>
    </row>
    <row r="114" spans="1:8" ht="37.5" outlineLevel="3" x14ac:dyDescent="0.3">
      <c r="A114" s="18" t="s">
        <v>11</v>
      </c>
      <c r="B114" s="19" t="s">
        <v>139</v>
      </c>
      <c r="C114" s="19" t="s">
        <v>146</v>
      </c>
      <c r="D114" s="20" t="s">
        <v>154</v>
      </c>
      <c r="E114" s="20"/>
      <c r="F114" s="7">
        <f>F115</f>
        <v>25249.576860000001</v>
      </c>
      <c r="G114" s="1"/>
    </row>
    <row r="115" spans="1:8" ht="56.25" outlineLevel="4" x14ac:dyDescent="0.3">
      <c r="A115" s="18" t="s">
        <v>42</v>
      </c>
      <c r="B115" s="19" t="s">
        <v>139</v>
      </c>
      <c r="C115" s="19" t="s">
        <v>146</v>
      </c>
      <c r="D115" s="20" t="s">
        <v>174</v>
      </c>
      <c r="E115" s="20"/>
      <c r="F115" s="7">
        <f>F116+F117</f>
        <v>25249.576860000001</v>
      </c>
      <c r="G115" s="1"/>
    </row>
    <row r="116" spans="1:8" ht="112.5" outlineLevel="6" x14ac:dyDescent="0.3">
      <c r="A116" s="18" t="s">
        <v>401</v>
      </c>
      <c r="B116" s="19" t="s">
        <v>139</v>
      </c>
      <c r="C116" s="19" t="s">
        <v>146</v>
      </c>
      <c r="D116" s="20" t="s">
        <v>175</v>
      </c>
      <c r="E116" s="20" t="s">
        <v>1</v>
      </c>
      <c r="F116" s="7">
        <v>11818.95586</v>
      </c>
      <c r="G116" s="1"/>
    </row>
    <row r="117" spans="1:8" ht="75" outlineLevel="6" x14ac:dyDescent="0.3">
      <c r="A117" s="18" t="s">
        <v>402</v>
      </c>
      <c r="B117" s="19" t="s">
        <v>139</v>
      </c>
      <c r="C117" s="19" t="s">
        <v>146</v>
      </c>
      <c r="D117" s="20" t="s">
        <v>176</v>
      </c>
      <c r="E117" s="20" t="s">
        <v>1</v>
      </c>
      <c r="F117" s="7">
        <v>13430.620999999999</v>
      </c>
      <c r="G117" s="1"/>
    </row>
    <row r="118" spans="1:8" outlineLevel="1" x14ac:dyDescent="0.3">
      <c r="A118" s="14" t="s">
        <v>43</v>
      </c>
      <c r="B118" s="15" t="s">
        <v>139</v>
      </c>
      <c r="C118" s="15" t="s">
        <v>147</v>
      </c>
      <c r="D118" s="16" t="s">
        <v>162</v>
      </c>
      <c r="E118" s="16"/>
      <c r="F118" s="17">
        <f>F119+F125</f>
        <v>364599.45530999999</v>
      </c>
      <c r="G118" s="1"/>
    </row>
    <row r="119" spans="1:8" ht="56.25" outlineLevel="2" x14ac:dyDescent="0.3">
      <c r="A119" s="18" t="s">
        <v>44</v>
      </c>
      <c r="B119" s="19" t="s">
        <v>139</v>
      </c>
      <c r="C119" s="19" t="s">
        <v>147</v>
      </c>
      <c r="D119" s="20" t="s">
        <v>177</v>
      </c>
      <c r="E119" s="20"/>
      <c r="F119" s="7">
        <f>F120</f>
        <v>330094.23190000001</v>
      </c>
      <c r="G119" s="1"/>
    </row>
    <row r="120" spans="1:8" ht="37.5" outlineLevel="4" x14ac:dyDescent="0.3">
      <c r="A120" s="18" t="s">
        <v>45</v>
      </c>
      <c r="B120" s="19" t="s">
        <v>139</v>
      </c>
      <c r="C120" s="19" t="s">
        <v>147</v>
      </c>
      <c r="D120" s="20" t="s">
        <v>178</v>
      </c>
      <c r="E120" s="20"/>
      <c r="F120" s="7">
        <f>F121+F122+F123+F124</f>
        <v>330094.23190000001</v>
      </c>
      <c r="G120" s="1"/>
    </row>
    <row r="121" spans="1:8" ht="37.5" outlineLevel="6" x14ac:dyDescent="0.3">
      <c r="A121" s="18" t="s">
        <v>405</v>
      </c>
      <c r="B121" s="19" t="s">
        <v>139</v>
      </c>
      <c r="C121" s="19" t="s">
        <v>147</v>
      </c>
      <c r="D121" s="20" t="s">
        <v>179</v>
      </c>
      <c r="E121" s="20" t="s">
        <v>1</v>
      </c>
      <c r="F121" s="7">
        <v>33609.572270000004</v>
      </c>
      <c r="G121" s="1"/>
      <c r="H121" s="3"/>
    </row>
    <row r="122" spans="1:8" ht="37.5" outlineLevel="6" x14ac:dyDescent="0.3">
      <c r="A122" s="18" t="s">
        <v>406</v>
      </c>
      <c r="B122" s="19" t="s">
        <v>139</v>
      </c>
      <c r="C122" s="19" t="s">
        <v>147</v>
      </c>
      <c r="D122" s="20" t="s">
        <v>179</v>
      </c>
      <c r="E122" s="20" t="s">
        <v>2</v>
      </c>
      <c r="F122" s="7">
        <v>300</v>
      </c>
      <c r="G122" s="1"/>
    </row>
    <row r="123" spans="1:8" ht="56.25" outlineLevel="6" x14ac:dyDescent="0.3">
      <c r="A123" s="18" t="s">
        <v>404</v>
      </c>
      <c r="B123" s="19" t="s">
        <v>139</v>
      </c>
      <c r="C123" s="19" t="s">
        <v>147</v>
      </c>
      <c r="D123" s="20" t="s">
        <v>180</v>
      </c>
      <c r="E123" s="20" t="s">
        <v>1</v>
      </c>
      <c r="F123" s="7">
        <v>31824.98992</v>
      </c>
      <c r="G123" s="1"/>
    </row>
    <row r="124" spans="1:8" ht="56.25" outlineLevel="6" x14ac:dyDescent="0.3">
      <c r="A124" s="18" t="s">
        <v>403</v>
      </c>
      <c r="B124" s="19" t="s">
        <v>139</v>
      </c>
      <c r="C124" s="19" t="s">
        <v>147</v>
      </c>
      <c r="D124" s="20" t="s">
        <v>181</v>
      </c>
      <c r="E124" s="20" t="s">
        <v>1</v>
      </c>
      <c r="F124" s="7">
        <v>264359.66970999999</v>
      </c>
      <c r="G124" s="1"/>
    </row>
    <row r="125" spans="1:8" ht="56.25" outlineLevel="2" x14ac:dyDescent="0.3">
      <c r="A125" s="18" t="s">
        <v>10</v>
      </c>
      <c r="B125" s="19" t="s">
        <v>139</v>
      </c>
      <c r="C125" s="19" t="s">
        <v>147</v>
      </c>
      <c r="D125" s="20" t="s">
        <v>150</v>
      </c>
      <c r="E125" s="20"/>
      <c r="F125" s="7">
        <f>F126</f>
        <v>34505.223409999999</v>
      </c>
      <c r="G125" s="1"/>
    </row>
    <row r="126" spans="1:8" ht="37.5" outlineLevel="3" x14ac:dyDescent="0.3">
      <c r="A126" s="18" t="s">
        <v>20</v>
      </c>
      <c r="B126" s="19" t="s">
        <v>139</v>
      </c>
      <c r="C126" s="19" t="s">
        <v>147</v>
      </c>
      <c r="D126" s="20" t="s">
        <v>151</v>
      </c>
      <c r="E126" s="20"/>
      <c r="F126" s="7">
        <f>F127+F129</f>
        <v>34505.223409999999</v>
      </c>
      <c r="G126" s="1"/>
    </row>
    <row r="127" spans="1:8" ht="37.5" outlineLevel="4" x14ac:dyDescent="0.3">
      <c r="A127" s="18" t="s">
        <v>28</v>
      </c>
      <c r="B127" s="19" t="s">
        <v>139</v>
      </c>
      <c r="C127" s="19" t="s">
        <v>147</v>
      </c>
      <c r="D127" s="20" t="s">
        <v>166</v>
      </c>
      <c r="E127" s="20"/>
      <c r="F127" s="7">
        <f>F128</f>
        <v>30505.223409999999</v>
      </c>
      <c r="G127" s="1"/>
    </row>
    <row r="128" spans="1:8" ht="37.5" outlineLevel="6" x14ac:dyDescent="0.3">
      <c r="A128" s="18" t="s">
        <v>407</v>
      </c>
      <c r="B128" s="19" t="s">
        <v>139</v>
      </c>
      <c r="C128" s="19" t="s">
        <v>147</v>
      </c>
      <c r="D128" s="20" t="s">
        <v>182</v>
      </c>
      <c r="E128" s="20" t="s">
        <v>4</v>
      </c>
      <c r="F128" s="7">
        <v>30505.223409999999</v>
      </c>
      <c r="G128" s="1"/>
    </row>
    <row r="129" spans="1:7" ht="56.25" outlineLevel="4" x14ac:dyDescent="0.3">
      <c r="A129" s="18" t="s">
        <v>46</v>
      </c>
      <c r="B129" s="19" t="s">
        <v>139</v>
      </c>
      <c r="C129" s="19" t="s">
        <v>147</v>
      </c>
      <c r="D129" s="20" t="s">
        <v>183</v>
      </c>
      <c r="E129" s="20"/>
      <c r="F129" s="7">
        <v>4000</v>
      </c>
      <c r="G129" s="1"/>
    </row>
    <row r="130" spans="1:7" ht="37.5" outlineLevel="6" x14ac:dyDescent="0.3">
      <c r="A130" s="18" t="s">
        <v>407</v>
      </c>
      <c r="B130" s="19" t="s">
        <v>139</v>
      </c>
      <c r="C130" s="19" t="s">
        <v>147</v>
      </c>
      <c r="D130" s="20" t="s">
        <v>184</v>
      </c>
      <c r="E130" s="20" t="s">
        <v>4</v>
      </c>
      <c r="F130" s="7">
        <v>4000</v>
      </c>
      <c r="G130" s="1"/>
    </row>
    <row r="131" spans="1:7" outlineLevel="1" x14ac:dyDescent="0.3">
      <c r="A131" s="14" t="s">
        <v>47</v>
      </c>
      <c r="B131" s="15" t="s">
        <v>139</v>
      </c>
      <c r="C131" s="15" t="s">
        <v>148</v>
      </c>
      <c r="D131" s="16" t="s">
        <v>162</v>
      </c>
      <c r="E131" s="16"/>
      <c r="F131" s="17">
        <f>F132+F137+F144</f>
        <v>9403.9593800000002</v>
      </c>
      <c r="G131" s="1"/>
    </row>
    <row r="132" spans="1:7" ht="37.5" outlineLevel="2" x14ac:dyDescent="0.3">
      <c r="A132" s="18" t="s">
        <v>48</v>
      </c>
      <c r="B132" s="19" t="s">
        <v>139</v>
      </c>
      <c r="C132" s="19" t="s">
        <v>148</v>
      </c>
      <c r="D132" s="20" t="s">
        <v>185</v>
      </c>
      <c r="E132" s="20"/>
      <c r="F132" s="7">
        <f>F133</f>
        <v>3251.3453799999997</v>
      </c>
      <c r="G132" s="1"/>
    </row>
    <row r="133" spans="1:7" ht="37.5" outlineLevel="3" x14ac:dyDescent="0.3">
      <c r="A133" s="18" t="s">
        <v>49</v>
      </c>
      <c r="B133" s="19" t="s">
        <v>139</v>
      </c>
      <c r="C133" s="19" t="s">
        <v>148</v>
      </c>
      <c r="D133" s="20" t="s">
        <v>186</v>
      </c>
      <c r="E133" s="20"/>
      <c r="F133" s="7">
        <f>F134</f>
        <v>3251.3453799999997</v>
      </c>
      <c r="G133" s="1"/>
    </row>
    <row r="134" spans="1:7" ht="37.5" outlineLevel="4" x14ac:dyDescent="0.3">
      <c r="A134" s="18" t="s">
        <v>50</v>
      </c>
      <c r="B134" s="19" t="s">
        <v>139</v>
      </c>
      <c r="C134" s="19" t="s">
        <v>148</v>
      </c>
      <c r="D134" s="20" t="s">
        <v>187</v>
      </c>
      <c r="E134" s="20"/>
      <c r="F134" s="7">
        <f>F135+F136</f>
        <v>3251.3453799999997</v>
      </c>
      <c r="G134" s="1"/>
    </row>
    <row r="135" spans="1:7" ht="75" outlineLevel="6" x14ac:dyDescent="0.3">
      <c r="A135" s="18" t="s">
        <v>408</v>
      </c>
      <c r="B135" s="19" t="s">
        <v>139</v>
      </c>
      <c r="C135" s="19" t="s">
        <v>148</v>
      </c>
      <c r="D135" s="20" t="s">
        <v>188</v>
      </c>
      <c r="E135" s="20" t="s">
        <v>0</v>
      </c>
      <c r="F135" s="7">
        <v>2626.6747799999998</v>
      </c>
      <c r="G135" s="1"/>
    </row>
    <row r="136" spans="1:7" ht="37.5" outlineLevel="6" x14ac:dyDescent="0.3">
      <c r="A136" s="18" t="s">
        <v>409</v>
      </c>
      <c r="B136" s="19" t="s">
        <v>139</v>
      </c>
      <c r="C136" s="19" t="s">
        <v>148</v>
      </c>
      <c r="D136" s="20" t="s">
        <v>188</v>
      </c>
      <c r="E136" s="20" t="s">
        <v>1</v>
      </c>
      <c r="F136" s="7">
        <v>624.67059999999992</v>
      </c>
      <c r="G136" s="1"/>
    </row>
    <row r="137" spans="1:7" ht="56.25" outlineLevel="2" x14ac:dyDescent="0.3">
      <c r="A137" s="18" t="s">
        <v>10</v>
      </c>
      <c r="B137" s="19" t="s">
        <v>139</v>
      </c>
      <c r="C137" s="19" t="s">
        <v>148</v>
      </c>
      <c r="D137" s="20" t="s">
        <v>150</v>
      </c>
      <c r="E137" s="20"/>
      <c r="F137" s="7">
        <f>F138+F141</f>
        <v>1972.9639999999999</v>
      </c>
      <c r="G137" s="1"/>
    </row>
    <row r="138" spans="1:7" ht="37.5" outlineLevel="3" x14ac:dyDescent="0.3">
      <c r="A138" s="18" t="s">
        <v>20</v>
      </c>
      <c r="B138" s="19" t="s">
        <v>139</v>
      </c>
      <c r="C138" s="19" t="s">
        <v>148</v>
      </c>
      <c r="D138" s="20" t="s">
        <v>151</v>
      </c>
      <c r="E138" s="20"/>
      <c r="F138" s="7">
        <f>F139</f>
        <v>1853.9639999999999</v>
      </c>
      <c r="G138" s="1"/>
    </row>
    <row r="139" spans="1:7" ht="37.5" outlineLevel="4" x14ac:dyDescent="0.3">
      <c r="A139" s="18" t="s">
        <v>51</v>
      </c>
      <c r="B139" s="19" t="s">
        <v>139</v>
      </c>
      <c r="C139" s="19" t="s">
        <v>148</v>
      </c>
      <c r="D139" s="20" t="s">
        <v>189</v>
      </c>
      <c r="E139" s="20"/>
      <c r="F139" s="7">
        <v>1853.9639999999999</v>
      </c>
      <c r="G139" s="1"/>
    </row>
    <row r="140" spans="1:7" ht="37.5" outlineLevel="6" x14ac:dyDescent="0.3">
      <c r="A140" s="18" t="s">
        <v>410</v>
      </c>
      <c r="B140" s="19" t="s">
        <v>139</v>
      </c>
      <c r="C140" s="19" t="s">
        <v>148</v>
      </c>
      <c r="D140" s="20" t="s">
        <v>190</v>
      </c>
      <c r="E140" s="20" t="s">
        <v>4</v>
      </c>
      <c r="F140" s="7">
        <v>1853.9639999999999</v>
      </c>
      <c r="G140" s="1"/>
    </row>
    <row r="141" spans="1:7" ht="37.5" outlineLevel="3" x14ac:dyDescent="0.3">
      <c r="A141" s="18" t="s">
        <v>11</v>
      </c>
      <c r="B141" s="19" t="s">
        <v>139</v>
      </c>
      <c r="C141" s="19" t="s">
        <v>148</v>
      </c>
      <c r="D141" s="20" t="s">
        <v>154</v>
      </c>
      <c r="E141" s="20"/>
      <c r="F141" s="7">
        <v>119</v>
      </c>
      <c r="G141" s="1"/>
    </row>
    <row r="142" spans="1:7" ht="37.5" outlineLevel="4" x14ac:dyDescent="0.3">
      <c r="A142" s="18" t="s">
        <v>52</v>
      </c>
      <c r="B142" s="19" t="s">
        <v>139</v>
      </c>
      <c r="C142" s="19" t="s">
        <v>148</v>
      </c>
      <c r="D142" s="20" t="s">
        <v>191</v>
      </c>
      <c r="E142" s="20"/>
      <c r="F142" s="7">
        <v>119</v>
      </c>
      <c r="G142" s="1"/>
    </row>
    <row r="143" spans="1:7" ht="37.5" outlineLevel="6" x14ac:dyDescent="0.3">
      <c r="A143" s="18" t="s">
        <v>411</v>
      </c>
      <c r="B143" s="19" t="s">
        <v>139</v>
      </c>
      <c r="C143" s="19" t="s">
        <v>148</v>
      </c>
      <c r="D143" s="20" t="s">
        <v>192</v>
      </c>
      <c r="E143" s="20" t="s">
        <v>1</v>
      </c>
      <c r="F143" s="7">
        <v>119</v>
      </c>
      <c r="G143" s="1"/>
    </row>
    <row r="144" spans="1:7" ht="37.5" outlineLevel="2" x14ac:dyDescent="0.3">
      <c r="A144" s="18" t="s">
        <v>53</v>
      </c>
      <c r="B144" s="19" t="s">
        <v>139</v>
      </c>
      <c r="C144" s="19" t="s">
        <v>148</v>
      </c>
      <c r="D144" s="20" t="s">
        <v>193</v>
      </c>
      <c r="E144" s="20"/>
      <c r="F144" s="7">
        <f>F145</f>
        <v>4179.6499999999996</v>
      </c>
      <c r="G144" s="1"/>
    </row>
    <row r="145" spans="1:8" ht="37.5" outlineLevel="4" x14ac:dyDescent="0.3">
      <c r="A145" s="18" t="s">
        <v>54</v>
      </c>
      <c r="B145" s="19" t="s">
        <v>139</v>
      </c>
      <c r="C145" s="19" t="s">
        <v>148</v>
      </c>
      <c r="D145" s="20" t="s">
        <v>194</v>
      </c>
      <c r="E145" s="20"/>
      <c r="F145" s="7">
        <f>F146+F147</f>
        <v>4179.6499999999996</v>
      </c>
      <c r="G145" s="1"/>
    </row>
    <row r="146" spans="1:8" ht="56.25" outlineLevel="6" x14ac:dyDescent="0.3">
      <c r="A146" s="18" t="s">
        <v>413</v>
      </c>
      <c r="B146" s="19" t="s">
        <v>139</v>
      </c>
      <c r="C146" s="19" t="s">
        <v>148</v>
      </c>
      <c r="D146" s="20" t="s">
        <v>195</v>
      </c>
      <c r="E146" s="20" t="s">
        <v>1</v>
      </c>
      <c r="F146" s="7">
        <v>179.65</v>
      </c>
      <c r="G146" s="1"/>
    </row>
    <row r="147" spans="1:8" ht="37.5" outlineLevel="6" x14ac:dyDescent="0.3">
      <c r="A147" s="18" t="s">
        <v>412</v>
      </c>
      <c r="B147" s="19" t="s">
        <v>139</v>
      </c>
      <c r="C147" s="19" t="s">
        <v>148</v>
      </c>
      <c r="D147" s="20" t="s">
        <v>195</v>
      </c>
      <c r="E147" s="20" t="s">
        <v>2</v>
      </c>
      <c r="F147" s="7">
        <v>4000</v>
      </c>
      <c r="G147" s="1"/>
    </row>
    <row r="148" spans="1:8" x14ac:dyDescent="0.3">
      <c r="A148" s="14" t="s">
        <v>55</v>
      </c>
      <c r="B148" s="15" t="s">
        <v>140</v>
      </c>
      <c r="C148" s="15"/>
      <c r="D148" s="16" t="s">
        <v>162</v>
      </c>
      <c r="E148" s="16"/>
      <c r="F148" s="17">
        <f>F149+F154+F174+F184</f>
        <v>333929.69567000004</v>
      </c>
      <c r="G148" s="1"/>
    </row>
    <row r="149" spans="1:8" outlineLevel="1" x14ac:dyDescent="0.3">
      <c r="A149" s="14" t="s">
        <v>56</v>
      </c>
      <c r="B149" s="15" t="s">
        <v>140</v>
      </c>
      <c r="C149" s="15" t="s">
        <v>136</v>
      </c>
      <c r="D149" s="16" t="s">
        <v>162</v>
      </c>
      <c r="E149" s="16"/>
      <c r="F149" s="17">
        <f>F150</f>
        <v>45897.427000000003</v>
      </c>
      <c r="G149" s="1"/>
    </row>
    <row r="150" spans="1:8" ht="56.25" outlineLevel="2" x14ac:dyDescent="0.3">
      <c r="A150" s="18" t="s">
        <v>10</v>
      </c>
      <c r="B150" s="19" t="s">
        <v>140</v>
      </c>
      <c r="C150" s="19" t="s">
        <v>136</v>
      </c>
      <c r="D150" s="20" t="s">
        <v>150</v>
      </c>
      <c r="E150" s="20"/>
      <c r="F150" s="7">
        <f>F151</f>
        <v>45897.427000000003</v>
      </c>
      <c r="G150" s="1"/>
    </row>
    <row r="151" spans="1:8" ht="37.5" outlineLevel="3" x14ac:dyDescent="0.3">
      <c r="A151" s="18" t="s">
        <v>20</v>
      </c>
      <c r="B151" s="19" t="s">
        <v>140</v>
      </c>
      <c r="C151" s="19" t="s">
        <v>136</v>
      </c>
      <c r="D151" s="20" t="s">
        <v>151</v>
      </c>
      <c r="E151" s="20"/>
      <c r="F151" s="7">
        <f>F152</f>
        <v>45897.427000000003</v>
      </c>
      <c r="G151" s="1"/>
    </row>
    <row r="152" spans="1:8" ht="37.5" outlineLevel="4" x14ac:dyDescent="0.3">
      <c r="A152" s="18" t="s">
        <v>28</v>
      </c>
      <c r="B152" s="19" t="s">
        <v>140</v>
      </c>
      <c r="C152" s="19" t="s">
        <v>136</v>
      </c>
      <c r="D152" s="20" t="s">
        <v>166</v>
      </c>
      <c r="E152" s="20"/>
      <c r="F152" s="7">
        <f>F153</f>
        <v>45897.427000000003</v>
      </c>
      <c r="G152" s="1"/>
    </row>
    <row r="153" spans="1:8" ht="37.5" outlineLevel="6" x14ac:dyDescent="0.3">
      <c r="A153" s="18" t="s">
        <v>414</v>
      </c>
      <c r="B153" s="19" t="s">
        <v>140</v>
      </c>
      <c r="C153" s="19" t="s">
        <v>136</v>
      </c>
      <c r="D153" s="20" t="s">
        <v>182</v>
      </c>
      <c r="E153" s="20" t="s">
        <v>4</v>
      </c>
      <c r="F153" s="7">
        <v>45897.427000000003</v>
      </c>
      <c r="G153" s="1"/>
    </row>
    <row r="154" spans="1:8" outlineLevel="1" x14ac:dyDescent="0.3">
      <c r="A154" s="14" t="s">
        <v>57</v>
      </c>
      <c r="B154" s="15" t="s">
        <v>140</v>
      </c>
      <c r="C154" s="15" t="s">
        <v>137</v>
      </c>
      <c r="D154" s="16" t="s">
        <v>162</v>
      </c>
      <c r="E154" s="16"/>
      <c r="F154" s="17">
        <f>F155</f>
        <v>27585.10727</v>
      </c>
      <c r="G154" s="1"/>
    </row>
    <row r="155" spans="1:8" ht="56.25" outlineLevel="2" x14ac:dyDescent="0.3">
      <c r="A155" s="18" t="s">
        <v>10</v>
      </c>
      <c r="B155" s="19" t="s">
        <v>140</v>
      </c>
      <c r="C155" s="19" t="s">
        <v>137</v>
      </c>
      <c r="D155" s="20" t="s">
        <v>150</v>
      </c>
      <c r="E155" s="20"/>
      <c r="F155" s="7">
        <f>F156+F163+F167</f>
        <v>27585.10727</v>
      </c>
      <c r="G155" s="1"/>
    </row>
    <row r="156" spans="1:8" ht="37.5" outlineLevel="3" x14ac:dyDescent="0.3">
      <c r="A156" s="18" t="s">
        <v>20</v>
      </c>
      <c r="B156" s="19" t="s">
        <v>140</v>
      </c>
      <c r="C156" s="19" t="s">
        <v>137</v>
      </c>
      <c r="D156" s="20" t="s">
        <v>151</v>
      </c>
      <c r="E156" s="20"/>
      <c r="F156" s="7">
        <f>F157+F159</f>
        <v>12068.384399999999</v>
      </c>
      <c r="G156" s="1"/>
    </row>
    <row r="157" spans="1:8" ht="37.5" outlineLevel="4" x14ac:dyDescent="0.3">
      <c r="A157" s="18" t="s">
        <v>28</v>
      </c>
      <c r="B157" s="19" t="s">
        <v>140</v>
      </c>
      <c r="C157" s="19" t="s">
        <v>137</v>
      </c>
      <c r="D157" s="20" t="s">
        <v>166</v>
      </c>
      <c r="E157" s="20"/>
      <c r="F157" s="7">
        <f>F158</f>
        <v>792.27</v>
      </c>
      <c r="G157" s="1"/>
    </row>
    <row r="158" spans="1:8" ht="37.5" outlineLevel="6" x14ac:dyDescent="0.3">
      <c r="A158" s="18" t="s">
        <v>415</v>
      </c>
      <c r="B158" s="19" t="s">
        <v>140</v>
      </c>
      <c r="C158" s="19" t="s">
        <v>137</v>
      </c>
      <c r="D158" s="20" t="s">
        <v>196</v>
      </c>
      <c r="E158" s="20" t="s">
        <v>4</v>
      </c>
      <c r="F158" s="7">
        <v>792.27</v>
      </c>
      <c r="G158" s="1"/>
      <c r="H158" s="3"/>
    </row>
    <row r="159" spans="1:8" ht="56.25" outlineLevel="4" x14ac:dyDescent="0.3">
      <c r="A159" s="18" t="s">
        <v>46</v>
      </c>
      <c r="B159" s="19" t="s">
        <v>140</v>
      </c>
      <c r="C159" s="19" t="s">
        <v>137</v>
      </c>
      <c r="D159" s="20" t="s">
        <v>183</v>
      </c>
      <c r="E159" s="20"/>
      <c r="F159" s="7">
        <f>F160+F161+F162</f>
        <v>11276.114399999999</v>
      </c>
      <c r="G159" s="1"/>
    </row>
    <row r="160" spans="1:8" ht="56.25" outlineLevel="6" x14ac:dyDescent="0.3">
      <c r="A160" s="18" t="s">
        <v>391</v>
      </c>
      <c r="B160" s="19" t="s">
        <v>140</v>
      </c>
      <c r="C160" s="19" t="s">
        <v>137</v>
      </c>
      <c r="D160" s="20" t="s">
        <v>197</v>
      </c>
      <c r="E160" s="20" t="s">
        <v>4</v>
      </c>
      <c r="F160" s="7">
        <v>15</v>
      </c>
      <c r="G160" s="1"/>
    </row>
    <row r="161" spans="1:7" ht="37.5" outlineLevel="6" x14ac:dyDescent="0.3">
      <c r="A161" s="18" t="s">
        <v>414</v>
      </c>
      <c r="B161" s="19" t="s">
        <v>140</v>
      </c>
      <c r="C161" s="19" t="s">
        <v>137</v>
      </c>
      <c r="D161" s="20" t="s">
        <v>198</v>
      </c>
      <c r="E161" s="20" t="s">
        <v>4</v>
      </c>
      <c r="F161" s="7">
        <v>9255.8474399999996</v>
      </c>
      <c r="G161" s="1"/>
    </row>
    <row r="162" spans="1:7" ht="75" outlineLevel="6" x14ac:dyDescent="0.3">
      <c r="A162" s="18" t="s">
        <v>416</v>
      </c>
      <c r="B162" s="19" t="s">
        <v>140</v>
      </c>
      <c r="C162" s="19" t="s">
        <v>137</v>
      </c>
      <c r="D162" s="20" t="s">
        <v>199</v>
      </c>
      <c r="E162" s="20" t="s">
        <v>4</v>
      </c>
      <c r="F162" s="7">
        <v>2005.2669599999999</v>
      </c>
      <c r="G162" s="1"/>
    </row>
    <row r="163" spans="1:7" ht="37.5" outlineLevel="3" x14ac:dyDescent="0.3">
      <c r="A163" s="18" t="s">
        <v>11</v>
      </c>
      <c r="B163" s="19" t="s">
        <v>140</v>
      </c>
      <c r="C163" s="19" t="s">
        <v>137</v>
      </c>
      <c r="D163" s="20" t="s">
        <v>154</v>
      </c>
      <c r="E163" s="20"/>
      <c r="F163" s="7">
        <f>F164</f>
        <v>342</v>
      </c>
      <c r="G163" s="1"/>
    </row>
    <row r="164" spans="1:7" ht="37.5" outlineLevel="4" x14ac:dyDescent="0.3">
      <c r="A164" s="18" t="s">
        <v>28</v>
      </c>
      <c r="B164" s="19" t="s">
        <v>140</v>
      </c>
      <c r="C164" s="19" t="s">
        <v>137</v>
      </c>
      <c r="D164" s="20" t="s">
        <v>155</v>
      </c>
      <c r="E164" s="20"/>
      <c r="F164" s="7">
        <f>F165</f>
        <v>342</v>
      </c>
      <c r="G164" s="1"/>
    </row>
    <row r="165" spans="1:7" ht="37.5" outlineLevel="5" x14ac:dyDescent="0.3">
      <c r="A165" s="18" t="s">
        <v>29</v>
      </c>
      <c r="B165" s="19" t="s">
        <v>140</v>
      </c>
      <c r="C165" s="19" t="s">
        <v>137</v>
      </c>
      <c r="D165" s="20" t="s">
        <v>158</v>
      </c>
      <c r="E165" s="20"/>
      <c r="F165" s="7">
        <f>F166</f>
        <v>342</v>
      </c>
      <c r="G165" s="1"/>
    </row>
    <row r="166" spans="1:7" ht="37.5" outlineLevel="6" x14ac:dyDescent="0.3">
      <c r="A166" s="18" t="s">
        <v>16</v>
      </c>
      <c r="B166" s="19" t="s">
        <v>140</v>
      </c>
      <c r="C166" s="19" t="s">
        <v>137</v>
      </c>
      <c r="D166" s="20" t="s">
        <v>158</v>
      </c>
      <c r="E166" s="20" t="s">
        <v>1</v>
      </c>
      <c r="F166" s="7">
        <v>342</v>
      </c>
      <c r="G166" s="1"/>
    </row>
    <row r="167" spans="1:7" ht="37.5" outlineLevel="3" x14ac:dyDescent="0.3">
      <c r="A167" s="18" t="s">
        <v>58</v>
      </c>
      <c r="B167" s="19" t="s">
        <v>140</v>
      </c>
      <c r="C167" s="19" t="s">
        <v>137</v>
      </c>
      <c r="D167" s="20" t="s">
        <v>200</v>
      </c>
      <c r="E167" s="20"/>
      <c r="F167" s="7">
        <v>15174.72287</v>
      </c>
      <c r="G167" s="1"/>
    </row>
    <row r="168" spans="1:7" ht="56.25" outlineLevel="4" x14ac:dyDescent="0.3">
      <c r="A168" s="18" t="s">
        <v>59</v>
      </c>
      <c r="B168" s="19" t="s">
        <v>140</v>
      </c>
      <c r="C168" s="19" t="s">
        <v>137</v>
      </c>
      <c r="D168" s="20" t="s">
        <v>201</v>
      </c>
      <c r="E168" s="20"/>
      <c r="F168" s="7">
        <f>F169</f>
        <v>3719.97262</v>
      </c>
      <c r="G168" s="1"/>
    </row>
    <row r="169" spans="1:7" ht="93.75" outlineLevel="6" x14ac:dyDescent="0.3">
      <c r="A169" s="18" t="s">
        <v>417</v>
      </c>
      <c r="B169" s="19" t="s">
        <v>140</v>
      </c>
      <c r="C169" s="19" t="s">
        <v>137</v>
      </c>
      <c r="D169" s="20" t="s">
        <v>202</v>
      </c>
      <c r="E169" s="20" t="s">
        <v>1</v>
      </c>
      <c r="F169" s="7">
        <v>3719.97262</v>
      </c>
      <c r="G169" s="1"/>
    </row>
    <row r="170" spans="1:7" ht="37.5" outlineLevel="4" x14ac:dyDescent="0.3">
      <c r="A170" s="18" t="s">
        <v>60</v>
      </c>
      <c r="B170" s="19" t="s">
        <v>140</v>
      </c>
      <c r="C170" s="19" t="s">
        <v>137</v>
      </c>
      <c r="D170" s="20" t="s">
        <v>203</v>
      </c>
      <c r="E170" s="20"/>
      <c r="F170" s="7">
        <f>F171</f>
        <v>11310</v>
      </c>
      <c r="G170" s="1"/>
    </row>
    <row r="171" spans="1:7" ht="56.25" outlineLevel="6" x14ac:dyDescent="0.3">
      <c r="A171" s="18" t="s">
        <v>418</v>
      </c>
      <c r="B171" s="19" t="s">
        <v>140</v>
      </c>
      <c r="C171" s="19" t="s">
        <v>137</v>
      </c>
      <c r="D171" s="20" t="s">
        <v>204</v>
      </c>
      <c r="E171" s="20" t="s">
        <v>1</v>
      </c>
      <c r="F171" s="7">
        <v>11310</v>
      </c>
      <c r="G171" s="1"/>
    </row>
    <row r="172" spans="1:7" ht="37.5" outlineLevel="4" x14ac:dyDescent="0.3">
      <c r="A172" s="18" t="s">
        <v>61</v>
      </c>
      <c r="B172" s="19" t="s">
        <v>140</v>
      </c>
      <c r="C172" s="19" t="s">
        <v>137</v>
      </c>
      <c r="D172" s="20" t="s">
        <v>205</v>
      </c>
      <c r="E172" s="20"/>
      <c r="F172" s="7">
        <f>F173</f>
        <v>144.75024999999999</v>
      </c>
      <c r="G172" s="1"/>
    </row>
    <row r="173" spans="1:7" ht="56.25" outlineLevel="6" x14ac:dyDescent="0.3">
      <c r="A173" s="18" t="s">
        <v>419</v>
      </c>
      <c r="B173" s="19" t="s">
        <v>140</v>
      </c>
      <c r="C173" s="19" t="s">
        <v>137</v>
      </c>
      <c r="D173" s="20" t="s">
        <v>206</v>
      </c>
      <c r="E173" s="20" t="s">
        <v>1</v>
      </c>
      <c r="F173" s="7">
        <v>144.75024999999999</v>
      </c>
      <c r="G173" s="1"/>
    </row>
    <row r="174" spans="1:7" outlineLevel="1" x14ac:dyDescent="0.3">
      <c r="A174" s="14" t="s">
        <v>62</v>
      </c>
      <c r="B174" s="15" t="s">
        <v>140</v>
      </c>
      <c r="C174" s="15" t="s">
        <v>138</v>
      </c>
      <c r="D174" s="16" t="s">
        <v>162</v>
      </c>
      <c r="E174" s="16"/>
      <c r="F174" s="17">
        <f>F175</f>
        <v>10303.48605</v>
      </c>
      <c r="G174" s="1"/>
    </row>
    <row r="175" spans="1:7" ht="56.25" outlineLevel="2" x14ac:dyDescent="0.3">
      <c r="A175" s="18" t="s">
        <v>10</v>
      </c>
      <c r="B175" s="19" t="s">
        <v>140</v>
      </c>
      <c r="C175" s="19" t="s">
        <v>138</v>
      </c>
      <c r="D175" s="20" t="s">
        <v>150</v>
      </c>
      <c r="E175" s="20"/>
      <c r="F175" s="7">
        <f>F176</f>
        <v>10303.48605</v>
      </c>
      <c r="G175" s="1"/>
    </row>
    <row r="176" spans="1:7" ht="37.5" outlineLevel="3" x14ac:dyDescent="0.3">
      <c r="A176" s="18" t="s">
        <v>20</v>
      </c>
      <c r="B176" s="19" t="s">
        <v>140</v>
      </c>
      <c r="C176" s="19" t="s">
        <v>138</v>
      </c>
      <c r="D176" s="20" t="s">
        <v>151</v>
      </c>
      <c r="E176" s="20"/>
      <c r="F176" s="7">
        <f>F177+F180+F182</f>
        <v>10303.48605</v>
      </c>
      <c r="G176" s="1"/>
    </row>
    <row r="177" spans="1:8" ht="56.25" outlineLevel="4" x14ac:dyDescent="0.3">
      <c r="A177" s="18" t="s">
        <v>46</v>
      </c>
      <c r="B177" s="19" t="s">
        <v>140</v>
      </c>
      <c r="C177" s="19" t="s">
        <v>138</v>
      </c>
      <c r="D177" s="20" t="s">
        <v>183</v>
      </c>
      <c r="E177" s="20"/>
      <c r="F177" s="7">
        <f>F178+F179</f>
        <v>6725.2235199999996</v>
      </c>
      <c r="G177" s="1"/>
    </row>
    <row r="178" spans="1:8" ht="37.5" outlineLevel="6" x14ac:dyDescent="0.3">
      <c r="A178" s="18" t="s">
        <v>414</v>
      </c>
      <c r="B178" s="19" t="s">
        <v>140</v>
      </c>
      <c r="C178" s="19" t="s">
        <v>138</v>
      </c>
      <c r="D178" s="20" t="s">
        <v>198</v>
      </c>
      <c r="E178" s="20" t="s">
        <v>4</v>
      </c>
      <c r="F178" s="7">
        <v>2825.22352</v>
      </c>
      <c r="G178" s="1"/>
    </row>
    <row r="179" spans="1:8" ht="37.5" outlineLevel="6" x14ac:dyDescent="0.3">
      <c r="A179" s="18" t="s">
        <v>420</v>
      </c>
      <c r="B179" s="19" t="s">
        <v>140</v>
      </c>
      <c r="C179" s="19" t="s">
        <v>138</v>
      </c>
      <c r="D179" s="20" t="s">
        <v>207</v>
      </c>
      <c r="E179" s="20" t="s">
        <v>4</v>
      </c>
      <c r="F179" s="7">
        <v>3900</v>
      </c>
      <c r="G179" s="1"/>
    </row>
    <row r="180" spans="1:8" ht="37.5" outlineLevel="4" x14ac:dyDescent="0.3">
      <c r="A180" s="18" t="s">
        <v>63</v>
      </c>
      <c r="B180" s="19" t="s">
        <v>140</v>
      </c>
      <c r="C180" s="19" t="s">
        <v>138</v>
      </c>
      <c r="D180" s="20" t="s">
        <v>208</v>
      </c>
      <c r="E180" s="20"/>
      <c r="F180" s="7">
        <f>F181</f>
        <v>1126.2</v>
      </c>
      <c r="G180" s="1"/>
    </row>
    <row r="181" spans="1:8" ht="37.5" outlineLevel="6" x14ac:dyDescent="0.3">
      <c r="A181" s="18" t="s">
        <v>421</v>
      </c>
      <c r="B181" s="19" t="s">
        <v>140</v>
      </c>
      <c r="C181" s="19" t="s">
        <v>138</v>
      </c>
      <c r="D181" s="20" t="s">
        <v>209</v>
      </c>
      <c r="E181" s="20" t="s">
        <v>4</v>
      </c>
      <c r="F181" s="7">
        <v>1126.2</v>
      </c>
      <c r="G181" s="1"/>
    </row>
    <row r="182" spans="1:8" ht="37.5" outlineLevel="4" x14ac:dyDescent="0.3">
      <c r="A182" s="18" t="s">
        <v>64</v>
      </c>
      <c r="B182" s="19" t="s">
        <v>140</v>
      </c>
      <c r="C182" s="19" t="s">
        <v>138</v>
      </c>
      <c r="D182" s="20" t="s">
        <v>210</v>
      </c>
      <c r="E182" s="20"/>
      <c r="F182" s="7">
        <f>F183</f>
        <v>2452.0625300000002</v>
      </c>
      <c r="G182" s="1"/>
    </row>
    <row r="183" spans="1:8" ht="37.5" outlineLevel="6" x14ac:dyDescent="0.3">
      <c r="A183" s="18" t="s">
        <v>422</v>
      </c>
      <c r="B183" s="19" t="s">
        <v>140</v>
      </c>
      <c r="C183" s="19" t="s">
        <v>138</v>
      </c>
      <c r="D183" s="20" t="s">
        <v>211</v>
      </c>
      <c r="E183" s="20" t="s">
        <v>4</v>
      </c>
      <c r="F183" s="7">
        <v>2452.0625300000002</v>
      </c>
      <c r="G183" s="1"/>
    </row>
    <row r="184" spans="1:8" outlineLevel="1" x14ac:dyDescent="0.3">
      <c r="A184" s="14" t="s">
        <v>65</v>
      </c>
      <c r="B184" s="15" t="s">
        <v>140</v>
      </c>
      <c r="C184" s="15" t="s">
        <v>140</v>
      </c>
      <c r="D184" s="16" t="s">
        <v>162</v>
      </c>
      <c r="E184" s="16"/>
      <c r="F184" s="17">
        <f>F185</f>
        <v>250143.67535000003</v>
      </c>
      <c r="G184" s="1"/>
    </row>
    <row r="185" spans="1:8" ht="56.25" outlineLevel="2" x14ac:dyDescent="0.3">
      <c r="A185" s="18" t="s">
        <v>10</v>
      </c>
      <c r="B185" s="19" t="s">
        <v>140</v>
      </c>
      <c r="C185" s="19" t="s">
        <v>140</v>
      </c>
      <c r="D185" s="20" t="s">
        <v>150</v>
      </c>
      <c r="E185" s="20"/>
      <c r="F185" s="7">
        <f>F186+F196</f>
        <v>250143.67535000003</v>
      </c>
      <c r="G185" s="1"/>
    </row>
    <row r="186" spans="1:8" ht="37.5" outlineLevel="3" x14ac:dyDescent="0.3">
      <c r="A186" s="18" t="s">
        <v>20</v>
      </c>
      <c r="B186" s="19" t="s">
        <v>140</v>
      </c>
      <c r="C186" s="19" t="s">
        <v>140</v>
      </c>
      <c r="D186" s="20" t="s">
        <v>151</v>
      </c>
      <c r="E186" s="20"/>
      <c r="F186" s="7">
        <f>F187+F189+F194</f>
        <v>236372.57535000003</v>
      </c>
      <c r="G186" s="1"/>
    </row>
    <row r="187" spans="1:8" ht="56.25" outlineLevel="4" x14ac:dyDescent="0.3">
      <c r="A187" s="18" t="s">
        <v>32</v>
      </c>
      <c r="B187" s="19" t="s">
        <v>140</v>
      </c>
      <c r="C187" s="19" t="s">
        <v>140</v>
      </c>
      <c r="D187" s="20" t="s">
        <v>152</v>
      </c>
      <c r="E187" s="20"/>
      <c r="F187" s="7">
        <f>F188</f>
        <v>5459.84591</v>
      </c>
      <c r="G187" s="1"/>
    </row>
    <row r="188" spans="1:8" ht="56.25" outlineLevel="6" x14ac:dyDescent="0.3">
      <c r="A188" s="18" t="s">
        <v>391</v>
      </c>
      <c r="B188" s="19" t="s">
        <v>140</v>
      </c>
      <c r="C188" s="19" t="s">
        <v>140</v>
      </c>
      <c r="D188" s="20" t="s">
        <v>153</v>
      </c>
      <c r="E188" s="20" t="s">
        <v>4</v>
      </c>
      <c r="F188" s="7">
        <v>5459.84591</v>
      </c>
      <c r="G188" s="1"/>
    </row>
    <row r="189" spans="1:8" ht="37.5" outlineLevel="4" x14ac:dyDescent="0.3">
      <c r="A189" s="18" t="s">
        <v>66</v>
      </c>
      <c r="B189" s="19" t="s">
        <v>140</v>
      </c>
      <c r="C189" s="19" t="s">
        <v>140</v>
      </c>
      <c r="D189" s="20" t="s">
        <v>212</v>
      </c>
      <c r="E189" s="20"/>
      <c r="F189" s="7">
        <f>F190+F191+F192+F193</f>
        <v>230158.02199000004</v>
      </c>
      <c r="G189" s="1"/>
    </row>
    <row r="190" spans="1:8" ht="37.5" outlineLevel="6" x14ac:dyDescent="0.3">
      <c r="A190" s="18" t="s">
        <v>414</v>
      </c>
      <c r="B190" s="19" t="s">
        <v>140</v>
      </c>
      <c r="C190" s="19" t="s">
        <v>140</v>
      </c>
      <c r="D190" s="20" t="s">
        <v>213</v>
      </c>
      <c r="E190" s="20" t="s">
        <v>4</v>
      </c>
      <c r="F190" s="7">
        <v>1385.4090000000001</v>
      </c>
      <c r="G190" s="1"/>
      <c r="H190" s="3"/>
    </row>
    <row r="191" spans="1:8" ht="37.5" outlineLevel="6" x14ac:dyDescent="0.3">
      <c r="A191" s="18" t="s">
        <v>420</v>
      </c>
      <c r="B191" s="19" t="s">
        <v>140</v>
      </c>
      <c r="C191" s="19" t="s">
        <v>140</v>
      </c>
      <c r="D191" s="20" t="s">
        <v>214</v>
      </c>
      <c r="E191" s="20" t="s">
        <v>4</v>
      </c>
      <c r="F191" s="7">
        <v>183976</v>
      </c>
      <c r="G191" s="1"/>
    </row>
    <row r="192" spans="1:8" ht="37.5" outlineLevel="6" x14ac:dyDescent="0.3">
      <c r="A192" s="18" t="s">
        <v>423</v>
      </c>
      <c r="B192" s="19" t="s">
        <v>140</v>
      </c>
      <c r="C192" s="19" t="s">
        <v>140</v>
      </c>
      <c r="D192" s="20" t="s">
        <v>215</v>
      </c>
      <c r="E192" s="20" t="s">
        <v>4</v>
      </c>
      <c r="F192" s="7">
        <v>11564.60153</v>
      </c>
      <c r="G192" s="1"/>
    </row>
    <row r="193" spans="1:7" ht="37.5" outlineLevel="6" x14ac:dyDescent="0.3">
      <c r="A193" s="18" t="s">
        <v>424</v>
      </c>
      <c r="B193" s="19" t="s">
        <v>140</v>
      </c>
      <c r="C193" s="19" t="s">
        <v>140</v>
      </c>
      <c r="D193" s="20" t="s">
        <v>216</v>
      </c>
      <c r="E193" s="20" t="s">
        <v>4</v>
      </c>
      <c r="F193" s="7">
        <v>33232.011460000002</v>
      </c>
      <c r="G193" s="1"/>
    </row>
    <row r="194" spans="1:7" ht="56.25" outlineLevel="4" x14ac:dyDescent="0.3">
      <c r="A194" s="18" t="s">
        <v>46</v>
      </c>
      <c r="B194" s="19" t="s">
        <v>140</v>
      </c>
      <c r="C194" s="19" t="s">
        <v>140</v>
      </c>
      <c r="D194" s="20" t="s">
        <v>183</v>
      </c>
      <c r="E194" s="20"/>
      <c r="F194" s="7">
        <f>F195</f>
        <v>754.70744999999999</v>
      </c>
      <c r="G194" s="1"/>
    </row>
    <row r="195" spans="1:7" ht="37.5" outlineLevel="6" x14ac:dyDescent="0.3">
      <c r="A195" s="18" t="s">
        <v>414</v>
      </c>
      <c r="B195" s="19" t="s">
        <v>140</v>
      </c>
      <c r="C195" s="19" t="s">
        <v>140</v>
      </c>
      <c r="D195" s="20" t="s">
        <v>198</v>
      </c>
      <c r="E195" s="20" t="s">
        <v>4</v>
      </c>
      <c r="F195" s="7">
        <v>754.70744999999999</v>
      </c>
      <c r="G195" s="1"/>
    </row>
    <row r="196" spans="1:7" ht="37.5" outlineLevel="3" x14ac:dyDescent="0.3">
      <c r="A196" s="18" t="s">
        <v>11</v>
      </c>
      <c r="B196" s="19" t="s">
        <v>140</v>
      </c>
      <c r="C196" s="19" t="s">
        <v>140</v>
      </c>
      <c r="D196" s="20" t="s">
        <v>154</v>
      </c>
      <c r="E196" s="20"/>
      <c r="F196" s="7">
        <f>F197+F199</f>
        <v>13771.1</v>
      </c>
      <c r="G196" s="1"/>
    </row>
    <row r="197" spans="1:7" ht="56.25" outlineLevel="4" x14ac:dyDescent="0.3">
      <c r="A197" s="18" t="s">
        <v>67</v>
      </c>
      <c r="B197" s="19" t="s">
        <v>140</v>
      </c>
      <c r="C197" s="19" t="s">
        <v>140</v>
      </c>
      <c r="D197" s="20" t="s">
        <v>217</v>
      </c>
      <c r="E197" s="20"/>
      <c r="F197" s="7">
        <f>F198</f>
        <v>13721.1</v>
      </c>
      <c r="G197" s="1"/>
    </row>
    <row r="198" spans="1:7" ht="75" outlineLevel="6" x14ac:dyDescent="0.3">
      <c r="A198" s="18" t="s">
        <v>425</v>
      </c>
      <c r="B198" s="19" t="s">
        <v>140</v>
      </c>
      <c r="C198" s="19" t="s">
        <v>140</v>
      </c>
      <c r="D198" s="20" t="s">
        <v>218</v>
      </c>
      <c r="E198" s="20" t="s">
        <v>6</v>
      </c>
      <c r="F198" s="7">
        <v>13721.1</v>
      </c>
      <c r="G198" s="1"/>
    </row>
    <row r="199" spans="1:7" ht="37.5" outlineLevel="4" x14ac:dyDescent="0.3">
      <c r="A199" s="18" t="s">
        <v>28</v>
      </c>
      <c r="B199" s="19" t="s">
        <v>140</v>
      </c>
      <c r="C199" s="19" t="s">
        <v>140</v>
      </c>
      <c r="D199" s="20" t="s">
        <v>155</v>
      </c>
      <c r="E199" s="20"/>
      <c r="F199" s="7">
        <f>F200</f>
        <v>50</v>
      </c>
      <c r="G199" s="1"/>
    </row>
    <row r="200" spans="1:7" ht="37.5" outlineLevel="6" x14ac:dyDescent="0.3">
      <c r="A200" s="18" t="s">
        <v>389</v>
      </c>
      <c r="B200" s="19" t="s">
        <v>140</v>
      </c>
      <c r="C200" s="19" t="s">
        <v>140</v>
      </c>
      <c r="D200" s="20" t="s">
        <v>158</v>
      </c>
      <c r="E200" s="20" t="s">
        <v>1</v>
      </c>
      <c r="F200" s="7">
        <v>50</v>
      </c>
      <c r="G200" s="1"/>
    </row>
    <row r="201" spans="1:7" x14ac:dyDescent="0.3">
      <c r="A201" s="14" t="s">
        <v>68</v>
      </c>
      <c r="B201" s="15" t="s">
        <v>149</v>
      </c>
      <c r="C201" s="15"/>
      <c r="D201" s="16" t="s">
        <v>162</v>
      </c>
      <c r="E201" s="16"/>
      <c r="F201" s="17">
        <f>F202+F218+F250+F270+F284</f>
        <v>1729288.2464700001</v>
      </c>
      <c r="G201" s="1"/>
    </row>
    <row r="202" spans="1:7" outlineLevel="1" x14ac:dyDescent="0.3">
      <c r="A202" s="14" t="s">
        <v>69</v>
      </c>
      <c r="B202" s="15" t="s">
        <v>149</v>
      </c>
      <c r="C202" s="15" t="s">
        <v>136</v>
      </c>
      <c r="D202" s="16" t="s">
        <v>162</v>
      </c>
      <c r="E202" s="16"/>
      <c r="F202" s="17">
        <f>F203</f>
        <v>242092.76714000001</v>
      </c>
      <c r="G202" s="1"/>
    </row>
    <row r="203" spans="1:7" ht="56.25" outlineLevel="2" x14ac:dyDescent="0.3">
      <c r="A203" s="18" t="s">
        <v>22</v>
      </c>
      <c r="B203" s="19" t="s">
        <v>149</v>
      </c>
      <c r="C203" s="19" t="s">
        <v>136</v>
      </c>
      <c r="D203" s="20" t="s">
        <v>219</v>
      </c>
      <c r="E203" s="20"/>
      <c r="F203" s="7">
        <f>F204</f>
        <v>242092.76714000001</v>
      </c>
      <c r="G203" s="1"/>
    </row>
    <row r="204" spans="1:7" ht="37.5" outlineLevel="3" x14ac:dyDescent="0.3">
      <c r="A204" s="18" t="s">
        <v>70</v>
      </c>
      <c r="B204" s="19" t="s">
        <v>149</v>
      </c>
      <c r="C204" s="19" t="s">
        <v>136</v>
      </c>
      <c r="D204" s="20" t="s">
        <v>220</v>
      </c>
      <c r="E204" s="20"/>
      <c r="F204" s="7">
        <f>F205+F214</f>
        <v>242092.76714000001</v>
      </c>
      <c r="G204" s="1"/>
    </row>
    <row r="205" spans="1:7" ht="56.25" outlineLevel="4" x14ac:dyDescent="0.3">
      <c r="A205" s="18" t="s">
        <v>71</v>
      </c>
      <c r="B205" s="19" t="s">
        <v>149</v>
      </c>
      <c r="C205" s="19" t="s">
        <v>136</v>
      </c>
      <c r="D205" s="20" t="s">
        <v>221</v>
      </c>
      <c r="E205" s="20"/>
      <c r="F205" s="7">
        <f>F206+F207+F208+F209+F210+F211+F212+F213</f>
        <v>108777.56714</v>
      </c>
      <c r="G205" s="1"/>
    </row>
    <row r="206" spans="1:7" ht="75" outlineLevel="6" x14ac:dyDescent="0.3">
      <c r="A206" s="18" t="s">
        <v>426</v>
      </c>
      <c r="B206" s="19" t="s">
        <v>149</v>
      </c>
      <c r="C206" s="19" t="s">
        <v>136</v>
      </c>
      <c r="D206" s="20" t="s">
        <v>222</v>
      </c>
      <c r="E206" s="20" t="s">
        <v>1</v>
      </c>
      <c r="F206" s="7">
        <v>75.140630000000002</v>
      </c>
      <c r="G206" s="1"/>
    </row>
    <row r="207" spans="1:7" ht="75" outlineLevel="6" x14ac:dyDescent="0.3">
      <c r="A207" s="18" t="s">
        <v>427</v>
      </c>
      <c r="B207" s="19" t="s">
        <v>149</v>
      </c>
      <c r="C207" s="19" t="s">
        <v>136</v>
      </c>
      <c r="D207" s="20" t="s">
        <v>222</v>
      </c>
      <c r="E207" s="20" t="s">
        <v>5</v>
      </c>
      <c r="F207" s="7">
        <v>1528.2791100000002</v>
      </c>
      <c r="G207" s="1"/>
    </row>
    <row r="208" spans="1:7" ht="93.75" outlineLevel="6" x14ac:dyDescent="0.3">
      <c r="A208" s="18" t="s">
        <v>428</v>
      </c>
      <c r="B208" s="19" t="s">
        <v>149</v>
      </c>
      <c r="C208" s="19" t="s">
        <v>136</v>
      </c>
      <c r="D208" s="20" t="s">
        <v>223</v>
      </c>
      <c r="E208" s="20" t="s">
        <v>0</v>
      </c>
      <c r="F208" s="7">
        <v>19889.556280000001</v>
      </c>
      <c r="G208" s="1"/>
    </row>
    <row r="209" spans="1:7" ht="56.25" outlineLevel="6" x14ac:dyDescent="0.3">
      <c r="A209" s="18" t="s">
        <v>429</v>
      </c>
      <c r="B209" s="19" t="s">
        <v>149</v>
      </c>
      <c r="C209" s="19" t="s">
        <v>136</v>
      </c>
      <c r="D209" s="20" t="s">
        <v>223</v>
      </c>
      <c r="E209" s="20" t="s">
        <v>1</v>
      </c>
      <c r="F209" s="7">
        <v>12416.686220000001</v>
      </c>
      <c r="G209" s="1"/>
    </row>
    <row r="210" spans="1:7" ht="56.25" outlineLevel="6" x14ac:dyDescent="0.3">
      <c r="A210" s="18" t="s">
        <v>430</v>
      </c>
      <c r="B210" s="19" t="s">
        <v>149</v>
      </c>
      <c r="C210" s="19" t="s">
        <v>136</v>
      </c>
      <c r="D210" s="20" t="s">
        <v>223</v>
      </c>
      <c r="E210" s="20" t="s">
        <v>5</v>
      </c>
      <c r="F210" s="7">
        <v>62270.031340000001</v>
      </c>
      <c r="G210" s="1"/>
    </row>
    <row r="211" spans="1:7" ht="37.5" outlineLevel="6" x14ac:dyDescent="0.3">
      <c r="A211" s="18" t="s">
        <v>431</v>
      </c>
      <c r="B211" s="19" t="s">
        <v>149</v>
      </c>
      <c r="C211" s="19" t="s">
        <v>136</v>
      </c>
      <c r="D211" s="20" t="s">
        <v>223</v>
      </c>
      <c r="E211" s="20" t="s">
        <v>2</v>
      </c>
      <c r="F211" s="7">
        <v>299.07554999999996</v>
      </c>
      <c r="G211" s="1"/>
    </row>
    <row r="212" spans="1:7" ht="56.25" outlineLevel="6" x14ac:dyDescent="0.3">
      <c r="A212" s="18" t="s">
        <v>432</v>
      </c>
      <c r="B212" s="19" t="s">
        <v>149</v>
      </c>
      <c r="C212" s="19" t="s">
        <v>136</v>
      </c>
      <c r="D212" s="20" t="s">
        <v>224</v>
      </c>
      <c r="E212" s="20" t="s">
        <v>1</v>
      </c>
      <c r="F212" s="7">
        <v>1943.8565000000001</v>
      </c>
      <c r="G212" s="1"/>
    </row>
    <row r="213" spans="1:7" ht="56.25" outlineLevel="6" x14ac:dyDescent="0.3">
      <c r="A213" s="18" t="s">
        <v>433</v>
      </c>
      <c r="B213" s="19" t="s">
        <v>149</v>
      </c>
      <c r="C213" s="19" t="s">
        <v>136</v>
      </c>
      <c r="D213" s="20" t="s">
        <v>224</v>
      </c>
      <c r="E213" s="20" t="s">
        <v>5</v>
      </c>
      <c r="F213" s="7">
        <v>10354.941510000001</v>
      </c>
      <c r="G213" s="1"/>
    </row>
    <row r="214" spans="1:7" ht="37.5" outlineLevel="4" x14ac:dyDescent="0.3">
      <c r="A214" s="18" t="s">
        <v>72</v>
      </c>
      <c r="B214" s="19" t="s">
        <v>149</v>
      </c>
      <c r="C214" s="19" t="s">
        <v>136</v>
      </c>
      <c r="D214" s="20" t="s">
        <v>225</v>
      </c>
      <c r="E214" s="20"/>
      <c r="F214" s="7">
        <f>F215+F216+F217</f>
        <v>133315.20000000001</v>
      </c>
      <c r="G214" s="1"/>
    </row>
    <row r="215" spans="1:7" ht="93.75" outlineLevel="6" x14ac:dyDescent="0.3">
      <c r="A215" s="18" t="s">
        <v>434</v>
      </c>
      <c r="B215" s="19" t="s">
        <v>149</v>
      </c>
      <c r="C215" s="19" t="s">
        <v>136</v>
      </c>
      <c r="D215" s="20" t="s">
        <v>226</v>
      </c>
      <c r="E215" s="20" t="s">
        <v>0</v>
      </c>
      <c r="F215" s="7">
        <v>64387.362700000005</v>
      </c>
      <c r="G215" s="1"/>
    </row>
    <row r="216" spans="1:7" ht="56.25" outlineLevel="6" x14ac:dyDescent="0.3">
      <c r="A216" s="18" t="s">
        <v>435</v>
      </c>
      <c r="B216" s="19" t="s">
        <v>149</v>
      </c>
      <c r="C216" s="19" t="s">
        <v>136</v>
      </c>
      <c r="D216" s="20" t="s">
        <v>226</v>
      </c>
      <c r="E216" s="20" t="s">
        <v>1</v>
      </c>
      <c r="F216" s="7">
        <v>2783.38238</v>
      </c>
      <c r="G216" s="1"/>
    </row>
    <row r="217" spans="1:7" ht="75" outlineLevel="6" x14ac:dyDescent="0.3">
      <c r="A217" s="18" t="s">
        <v>436</v>
      </c>
      <c r="B217" s="19" t="s">
        <v>149</v>
      </c>
      <c r="C217" s="19" t="s">
        <v>136</v>
      </c>
      <c r="D217" s="20" t="s">
        <v>226</v>
      </c>
      <c r="E217" s="20" t="s">
        <v>5</v>
      </c>
      <c r="F217" s="7">
        <v>66144.454920000004</v>
      </c>
      <c r="G217" s="1"/>
    </row>
    <row r="218" spans="1:7" outlineLevel="1" x14ac:dyDescent="0.3">
      <c r="A218" s="14" t="s">
        <v>73</v>
      </c>
      <c r="B218" s="15" t="s">
        <v>149</v>
      </c>
      <c r="C218" s="15" t="s">
        <v>137</v>
      </c>
      <c r="D218" s="16" t="s">
        <v>162</v>
      </c>
      <c r="E218" s="16"/>
      <c r="F218" s="17">
        <f>F219</f>
        <v>871987.56696999993</v>
      </c>
      <c r="G218" s="1"/>
    </row>
    <row r="219" spans="1:7" ht="56.25" outlineLevel="2" x14ac:dyDescent="0.3">
      <c r="A219" s="18" t="s">
        <v>22</v>
      </c>
      <c r="B219" s="19" t="s">
        <v>149</v>
      </c>
      <c r="C219" s="19" t="s">
        <v>137</v>
      </c>
      <c r="D219" s="20" t="s">
        <v>219</v>
      </c>
      <c r="E219" s="20"/>
      <c r="F219" s="7">
        <f>F220</f>
        <v>871987.56696999993</v>
      </c>
      <c r="G219" s="4"/>
    </row>
    <row r="220" spans="1:7" ht="37.5" outlineLevel="3" x14ac:dyDescent="0.3">
      <c r="A220" s="18" t="s">
        <v>70</v>
      </c>
      <c r="B220" s="19" t="s">
        <v>149</v>
      </c>
      <c r="C220" s="19" t="s">
        <v>137</v>
      </c>
      <c r="D220" s="20" t="s">
        <v>220</v>
      </c>
      <c r="E220" s="20"/>
      <c r="F220" s="7">
        <f>F221+F241+F245+F248</f>
        <v>871987.56696999993</v>
      </c>
      <c r="G220" s="1"/>
    </row>
    <row r="221" spans="1:7" ht="56.25" outlineLevel="4" x14ac:dyDescent="0.3">
      <c r="A221" s="18" t="s">
        <v>71</v>
      </c>
      <c r="B221" s="19" t="s">
        <v>149</v>
      </c>
      <c r="C221" s="19" t="s">
        <v>137</v>
      </c>
      <c r="D221" s="20" t="s">
        <v>221</v>
      </c>
      <c r="E221" s="20"/>
      <c r="F221" s="7">
        <f>F222+F223+F224+F225+F226+F227+F228+F229+F230+F231+F232+F233+F234+F235+F236+F237+F238+F239+F240</f>
        <v>384790.78771999991</v>
      </c>
      <c r="G221" s="1"/>
    </row>
    <row r="222" spans="1:7" ht="75" outlineLevel="6" x14ac:dyDescent="0.3">
      <c r="A222" s="18" t="s">
        <v>426</v>
      </c>
      <c r="B222" s="19" t="s">
        <v>149</v>
      </c>
      <c r="C222" s="19" t="s">
        <v>137</v>
      </c>
      <c r="D222" s="20" t="s">
        <v>222</v>
      </c>
      <c r="E222" s="20" t="s">
        <v>1</v>
      </c>
      <c r="F222" s="7">
        <v>102.8</v>
      </c>
      <c r="G222" s="1"/>
    </row>
    <row r="223" spans="1:7" ht="75" outlineLevel="6" x14ac:dyDescent="0.3">
      <c r="A223" s="18" t="s">
        <v>427</v>
      </c>
      <c r="B223" s="19" t="s">
        <v>149</v>
      </c>
      <c r="C223" s="19" t="s">
        <v>137</v>
      </c>
      <c r="D223" s="20" t="s">
        <v>222</v>
      </c>
      <c r="E223" s="20" t="s">
        <v>5</v>
      </c>
      <c r="F223" s="7">
        <v>157.65267</v>
      </c>
      <c r="G223" s="1"/>
    </row>
    <row r="224" spans="1:7" ht="93.75" outlineLevel="6" x14ac:dyDescent="0.3">
      <c r="A224" s="18" t="s">
        <v>437</v>
      </c>
      <c r="B224" s="19" t="s">
        <v>149</v>
      </c>
      <c r="C224" s="19" t="s">
        <v>137</v>
      </c>
      <c r="D224" s="20" t="s">
        <v>227</v>
      </c>
      <c r="E224" s="20" t="s">
        <v>1</v>
      </c>
      <c r="F224" s="8">
        <v>498.83138000000002</v>
      </c>
      <c r="G224" s="1"/>
    </row>
    <row r="225" spans="1:7" ht="93.75" outlineLevel="6" x14ac:dyDescent="0.3">
      <c r="A225" s="18" t="s">
        <v>438</v>
      </c>
      <c r="B225" s="19" t="s">
        <v>149</v>
      </c>
      <c r="C225" s="19" t="s">
        <v>137</v>
      </c>
      <c r="D225" s="20" t="s">
        <v>227</v>
      </c>
      <c r="E225" s="20" t="s">
        <v>5</v>
      </c>
      <c r="F225" s="8">
        <v>2100.3888099999999</v>
      </c>
      <c r="G225" s="1"/>
    </row>
    <row r="226" spans="1:7" ht="93.75" outlineLevel="6" x14ac:dyDescent="0.3">
      <c r="A226" s="18" t="s">
        <v>439</v>
      </c>
      <c r="B226" s="19" t="s">
        <v>149</v>
      </c>
      <c r="C226" s="19" t="s">
        <v>137</v>
      </c>
      <c r="D226" s="20" t="s">
        <v>228</v>
      </c>
      <c r="E226" s="20" t="s">
        <v>0</v>
      </c>
      <c r="F226" s="8">
        <v>2432.24955</v>
      </c>
      <c r="G226" s="1"/>
    </row>
    <row r="227" spans="1:7" ht="56.25" outlineLevel="6" x14ac:dyDescent="0.3">
      <c r="A227" s="18" t="s">
        <v>440</v>
      </c>
      <c r="B227" s="19" t="s">
        <v>149</v>
      </c>
      <c r="C227" s="19" t="s">
        <v>137</v>
      </c>
      <c r="D227" s="20" t="s">
        <v>228</v>
      </c>
      <c r="E227" s="20" t="s">
        <v>1</v>
      </c>
      <c r="F227" s="8">
        <v>24765.63481</v>
      </c>
      <c r="G227" s="1"/>
    </row>
    <row r="228" spans="1:7" ht="75" outlineLevel="6" x14ac:dyDescent="0.3">
      <c r="A228" s="18" t="s">
        <v>441</v>
      </c>
      <c r="B228" s="19" t="s">
        <v>149</v>
      </c>
      <c r="C228" s="19" t="s">
        <v>137</v>
      </c>
      <c r="D228" s="20" t="s">
        <v>228</v>
      </c>
      <c r="E228" s="20" t="s">
        <v>5</v>
      </c>
      <c r="F228" s="8">
        <v>143854.18934000001</v>
      </c>
      <c r="G228" s="1"/>
    </row>
    <row r="229" spans="1:7" ht="37.5" outlineLevel="6" x14ac:dyDescent="0.3">
      <c r="A229" s="18" t="s">
        <v>442</v>
      </c>
      <c r="B229" s="19" t="s">
        <v>149</v>
      </c>
      <c r="C229" s="19" t="s">
        <v>137</v>
      </c>
      <c r="D229" s="20" t="s">
        <v>228</v>
      </c>
      <c r="E229" s="20" t="s">
        <v>2</v>
      </c>
      <c r="F229" s="8">
        <v>2835.63085</v>
      </c>
      <c r="G229" s="1"/>
    </row>
    <row r="230" spans="1:7" ht="75" outlineLevel="6" x14ac:dyDescent="0.3">
      <c r="A230" s="18" t="s">
        <v>443</v>
      </c>
      <c r="B230" s="19" t="s">
        <v>149</v>
      </c>
      <c r="C230" s="19" t="s">
        <v>137</v>
      </c>
      <c r="D230" s="20" t="s">
        <v>229</v>
      </c>
      <c r="E230" s="20" t="s">
        <v>1</v>
      </c>
      <c r="F230" s="8">
        <v>4675.4701500000001</v>
      </c>
      <c r="G230" s="1"/>
    </row>
    <row r="231" spans="1:7" ht="93.75" outlineLevel="6" x14ac:dyDescent="0.3">
      <c r="A231" s="18" t="s">
        <v>444</v>
      </c>
      <c r="B231" s="19" t="s">
        <v>149</v>
      </c>
      <c r="C231" s="19" t="s">
        <v>137</v>
      </c>
      <c r="D231" s="20" t="s">
        <v>229</v>
      </c>
      <c r="E231" s="20" t="s">
        <v>5</v>
      </c>
      <c r="F231" s="8">
        <v>15326.4807</v>
      </c>
      <c r="G231" s="1"/>
    </row>
    <row r="232" spans="1:7" ht="56.25" outlineLevel="6" x14ac:dyDescent="0.3">
      <c r="A232" s="18" t="s">
        <v>445</v>
      </c>
      <c r="B232" s="19" t="s">
        <v>149</v>
      </c>
      <c r="C232" s="19" t="s">
        <v>137</v>
      </c>
      <c r="D232" s="20" t="s">
        <v>230</v>
      </c>
      <c r="E232" s="20" t="s">
        <v>5</v>
      </c>
      <c r="F232" s="7">
        <v>112479.11383</v>
      </c>
      <c r="G232" s="1"/>
    </row>
    <row r="233" spans="1:7" ht="56.25" outlineLevel="6" x14ac:dyDescent="0.3">
      <c r="A233" s="18" t="s">
        <v>446</v>
      </c>
      <c r="B233" s="19" t="s">
        <v>149</v>
      </c>
      <c r="C233" s="19" t="s">
        <v>137</v>
      </c>
      <c r="D233" s="20" t="s">
        <v>231</v>
      </c>
      <c r="E233" s="20" t="s">
        <v>1</v>
      </c>
      <c r="F233" s="7">
        <v>1519.5681999999999</v>
      </c>
      <c r="G233" s="1"/>
    </row>
    <row r="234" spans="1:7" ht="56.25" outlineLevel="6" x14ac:dyDescent="0.3">
      <c r="A234" s="18" t="s">
        <v>447</v>
      </c>
      <c r="B234" s="19" t="s">
        <v>149</v>
      </c>
      <c r="C234" s="19" t="s">
        <v>137</v>
      </c>
      <c r="D234" s="20" t="s">
        <v>231</v>
      </c>
      <c r="E234" s="20" t="s">
        <v>5</v>
      </c>
      <c r="F234" s="7">
        <v>4348.6318000000001</v>
      </c>
      <c r="G234" s="1"/>
    </row>
    <row r="235" spans="1:7" ht="56.25" outlineLevel="6" x14ac:dyDescent="0.3">
      <c r="A235" s="18" t="s">
        <v>448</v>
      </c>
      <c r="B235" s="19" t="s">
        <v>149</v>
      </c>
      <c r="C235" s="19" t="s">
        <v>137</v>
      </c>
      <c r="D235" s="20" t="s">
        <v>232</v>
      </c>
      <c r="E235" s="20" t="s">
        <v>1</v>
      </c>
      <c r="F235" s="7">
        <v>28028.85829</v>
      </c>
      <c r="G235" s="1"/>
    </row>
    <row r="236" spans="1:7" ht="56.25" outlineLevel="6" x14ac:dyDescent="0.3">
      <c r="A236" s="18" t="s">
        <v>449</v>
      </c>
      <c r="B236" s="19" t="s">
        <v>149</v>
      </c>
      <c r="C236" s="19" t="s">
        <v>137</v>
      </c>
      <c r="D236" s="20" t="s">
        <v>232</v>
      </c>
      <c r="E236" s="20" t="s">
        <v>5</v>
      </c>
      <c r="F236" s="7">
        <v>6905.0585499999997</v>
      </c>
      <c r="G236" s="1"/>
    </row>
    <row r="237" spans="1:7" ht="56.25" outlineLevel="6" x14ac:dyDescent="0.3">
      <c r="A237" s="18" t="s">
        <v>450</v>
      </c>
      <c r="B237" s="19" t="s">
        <v>149</v>
      </c>
      <c r="C237" s="19" t="s">
        <v>137</v>
      </c>
      <c r="D237" s="20" t="s">
        <v>233</v>
      </c>
      <c r="E237" s="20" t="s">
        <v>1</v>
      </c>
      <c r="F237" s="8">
        <v>101.7</v>
      </c>
      <c r="G237" s="1"/>
    </row>
    <row r="238" spans="1:7" ht="56.25" outlineLevel="6" x14ac:dyDescent="0.3">
      <c r="A238" s="18" t="s">
        <v>451</v>
      </c>
      <c r="B238" s="19" t="s">
        <v>149</v>
      </c>
      <c r="C238" s="19" t="s">
        <v>137</v>
      </c>
      <c r="D238" s="20" t="s">
        <v>234</v>
      </c>
      <c r="E238" s="20" t="s">
        <v>5</v>
      </c>
      <c r="F238" s="8">
        <v>31939.15682</v>
      </c>
      <c r="G238" s="1"/>
    </row>
    <row r="239" spans="1:7" ht="56.25" outlineLevel="6" x14ac:dyDescent="0.3">
      <c r="A239" s="18" t="s">
        <v>452</v>
      </c>
      <c r="B239" s="19" t="s">
        <v>149</v>
      </c>
      <c r="C239" s="19" t="s">
        <v>137</v>
      </c>
      <c r="D239" s="20" t="s">
        <v>235</v>
      </c>
      <c r="E239" s="20" t="s">
        <v>1</v>
      </c>
      <c r="F239" s="7">
        <v>931.38896999999997</v>
      </c>
      <c r="G239" s="1"/>
    </row>
    <row r="240" spans="1:7" ht="75" outlineLevel="6" x14ac:dyDescent="0.3">
      <c r="A240" s="18" t="s">
        <v>453</v>
      </c>
      <c r="B240" s="19" t="s">
        <v>149</v>
      </c>
      <c r="C240" s="19" t="s">
        <v>137</v>
      </c>
      <c r="D240" s="20" t="s">
        <v>235</v>
      </c>
      <c r="E240" s="20" t="s">
        <v>5</v>
      </c>
      <c r="F240" s="7">
        <v>1787.9829999999999</v>
      </c>
      <c r="G240" s="1"/>
    </row>
    <row r="241" spans="1:7" ht="37.5" outlineLevel="4" x14ac:dyDescent="0.3">
      <c r="A241" s="18" t="s">
        <v>72</v>
      </c>
      <c r="B241" s="19" t="s">
        <v>149</v>
      </c>
      <c r="C241" s="19" t="s">
        <v>137</v>
      </c>
      <c r="D241" s="20" t="s">
        <v>225</v>
      </c>
      <c r="E241" s="20"/>
      <c r="F241" s="7">
        <f>F242+F243+F244</f>
        <v>437741.50000000006</v>
      </c>
      <c r="G241" s="1"/>
    </row>
    <row r="242" spans="1:7" ht="112.5" outlineLevel="6" x14ac:dyDescent="0.3">
      <c r="A242" s="18" t="s">
        <v>454</v>
      </c>
      <c r="B242" s="19" t="s">
        <v>149</v>
      </c>
      <c r="C242" s="19" t="s">
        <v>137</v>
      </c>
      <c r="D242" s="20" t="s">
        <v>236</v>
      </c>
      <c r="E242" s="20" t="s">
        <v>0</v>
      </c>
      <c r="F242" s="7">
        <v>152405.70346000002</v>
      </c>
      <c r="G242" s="1"/>
    </row>
    <row r="243" spans="1:7" ht="93.75" outlineLevel="6" x14ac:dyDescent="0.3">
      <c r="A243" s="18" t="s">
        <v>455</v>
      </c>
      <c r="B243" s="19" t="s">
        <v>149</v>
      </c>
      <c r="C243" s="19" t="s">
        <v>137</v>
      </c>
      <c r="D243" s="20" t="s">
        <v>236</v>
      </c>
      <c r="E243" s="20" t="s">
        <v>1</v>
      </c>
      <c r="F243" s="7">
        <v>4540.7821800000002</v>
      </c>
      <c r="G243" s="1"/>
    </row>
    <row r="244" spans="1:7" ht="93.75" outlineLevel="6" x14ac:dyDescent="0.3">
      <c r="A244" s="18" t="s">
        <v>456</v>
      </c>
      <c r="B244" s="19" t="s">
        <v>149</v>
      </c>
      <c r="C244" s="19" t="s">
        <v>137</v>
      </c>
      <c r="D244" s="20" t="s">
        <v>236</v>
      </c>
      <c r="E244" s="20" t="s">
        <v>5</v>
      </c>
      <c r="F244" s="7">
        <v>280795.01436000003</v>
      </c>
      <c r="G244" s="1"/>
    </row>
    <row r="245" spans="1:7" ht="56.25" outlineLevel="4" x14ac:dyDescent="0.3">
      <c r="A245" s="18" t="s">
        <v>74</v>
      </c>
      <c r="B245" s="19" t="s">
        <v>149</v>
      </c>
      <c r="C245" s="19" t="s">
        <v>137</v>
      </c>
      <c r="D245" s="20" t="s">
        <v>237</v>
      </c>
      <c r="E245" s="20"/>
      <c r="F245" s="7">
        <f>F246+F247</f>
        <v>37856.5</v>
      </c>
      <c r="G245" s="1"/>
    </row>
    <row r="246" spans="1:7" ht="112.5" outlineLevel="6" x14ac:dyDescent="0.3">
      <c r="A246" s="18" t="s">
        <v>457</v>
      </c>
      <c r="B246" s="19" t="s">
        <v>149</v>
      </c>
      <c r="C246" s="19" t="s">
        <v>137</v>
      </c>
      <c r="D246" s="20" t="s">
        <v>238</v>
      </c>
      <c r="E246" s="20" t="s">
        <v>0</v>
      </c>
      <c r="F246" s="7">
        <v>15825.30912</v>
      </c>
      <c r="G246" s="1"/>
    </row>
    <row r="247" spans="1:7" ht="93.75" outlineLevel="6" x14ac:dyDescent="0.3">
      <c r="A247" s="18" t="s">
        <v>458</v>
      </c>
      <c r="B247" s="19" t="s">
        <v>149</v>
      </c>
      <c r="C247" s="19" t="s">
        <v>137</v>
      </c>
      <c r="D247" s="20" t="s">
        <v>238</v>
      </c>
      <c r="E247" s="20" t="s">
        <v>5</v>
      </c>
      <c r="F247" s="7">
        <v>22031.190879999998</v>
      </c>
      <c r="G247" s="1"/>
    </row>
    <row r="248" spans="1:7" ht="37.5" outlineLevel="4" x14ac:dyDescent="0.3">
      <c r="A248" s="18" t="s">
        <v>75</v>
      </c>
      <c r="B248" s="19" t="s">
        <v>149</v>
      </c>
      <c r="C248" s="19" t="s">
        <v>137</v>
      </c>
      <c r="D248" s="20" t="s">
        <v>239</v>
      </c>
      <c r="E248" s="20"/>
      <c r="F248" s="7">
        <f>F249</f>
        <v>11598.77925</v>
      </c>
      <c r="G248" s="1"/>
    </row>
    <row r="249" spans="1:7" ht="56.25" outlineLevel="6" x14ac:dyDescent="0.3">
      <c r="A249" s="18" t="s">
        <v>459</v>
      </c>
      <c r="B249" s="19" t="s">
        <v>149</v>
      </c>
      <c r="C249" s="19" t="s">
        <v>137</v>
      </c>
      <c r="D249" s="20" t="s">
        <v>240</v>
      </c>
      <c r="E249" s="20" t="s">
        <v>5</v>
      </c>
      <c r="F249" s="7">
        <v>11598.77925</v>
      </c>
      <c r="G249" s="1"/>
    </row>
    <row r="250" spans="1:7" outlineLevel="1" x14ac:dyDescent="0.3">
      <c r="A250" s="14" t="s">
        <v>76</v>
      </c>
      <c r="B250" s="15" t="s">
        <v>149</v>
      </c>
      <c r="C250" s="15" t="s">
        <v>138</v>
      </c>
      <c r="D250" s="16" t="s">
        <v>162</v>
      </c>
      <c r="E250" s="16"/>
      <c r="F250" s="17">
        <f>F251+F265</f>
        <v>227659.11368000001</v>
      </c>
      <c r="G250" s="1"/>
    </row>
    <row r="251" spans="1:7" ht="56.25" outlineLevel="2" x14ac:dyDescent="0.3">
      <c r="A251" s="18" t="s">
        <v>22</v>
      </c>
      <c r="B251" s="19" t="s">
        <v>149</v>
      </c>
      <c r="C251" s="19" t="s">
        <v>138</v>
      </c>
      <c r="D251" s="20" t="s">
        <v>219</v>
      </c>
      <c r="E251" s="20"/>
      <c r="F251" s="7">
        <f>F252+F261</f>
        <v>194281.58360000001</v>
      </c>
      <c r="G251" s="1"/>
    </row>
    <row r="252" spans="1:7" ht="37.5" outlineLevel="3" x14ac:dyDescent="0.3">
      <c r="A252" s="18" t="s">
        <v>70</v>
      </c>
      <c r="B252" s="19" t="s">
        <v>149</v>
      </c>
      <c r="C252" s="19" t="s">
        <v>138</v>
      </c>
      <c r="D252" s="20" t="s">
        <v>220</v>
      </c>
      <c r="E252" s="20"/>
      <c r="F252" s="7">
        <f>F253</f>
        <v>193780.80378000002</v>
      </c>
      <c r="G252" s="1"/>
    </row>
    <row r="253" spans="1:7" ht="37.5" outlineLevel="4" x14ac:dyDescent="0.3">
      <c r="A253" s="18" t="s">
        <v>77</v>
      </c>
      <c r="B253" s="19" t="s">
        <v>149</v>
      </c>
      <c r="C253" s="19" t="s">
        <v>138</v>
      </c>
      <c r="D253" s="20" t="s">
        <v>241</v>
      </c>
      <c r="E253" s="20"/>
      <c r="F253" s="7">
        <f>F254+F255+F256+F257+F258+F259+F260</f>
        <v>193780.80378000002</v>
      </c>
      <c r="G253" s="1"/>
    </row>
    <row r="254" spans="1:7" ht="75" outlineLevel="6" x14ac:dyDescent="0.3">
      <c r="A254" s="18" t="s">
        <v>393</v>
      </c>
      <c r="B254" s="19" t="s">
        <v>149</v>
      </c>
      <c r="C254" s="19" t="s">
        <v>138</v>
      </c>
      <c r="D254" s="20" t="s">
        <v>242</v>
      </c>
      <c r="E254" s="20" t="s">
        <v>1</v>
      </c>
      <c r="F254" s="7">
        <v>519.9</v>
      </c>
      <c r="G254" s="1"/>
    </row>
    <row r="255" spans="1:7" ht="75" outlineLevel="6" x14ac:dyDescent="0.3">
      <c r="A255" s="18" t="s">
        <v>427</v>
      </c>
      <c r="B255" s="19" t="s">
        <v>149</v>
      </c>
      <c r="C255" s="19" t="s">
        <v>138</v>
      </c>
      <c r="D255" s="20" t="s">
        <v>243</v>
      </c>
      <c r="E255" s="20" t="s">
        <v>5</v>
      </c>
      <c r="F255" s="7">
        <v>10</v>
      </c>
      <c r="G255" s="1"/>
    </row>
    <row r="256" spans="1:7" ht="93.75" outlineLevel="6" x14ac:dyDescent="0.3">
      <c r="A256" s="18" t="s">
        <v>460</v>
      </c>
      <c r="B256" s="19" t="s">
        <v>149</v>
      </c>
      <c r="C256" s="19" t="s">
        <v>138</v>
      </c>
      <c r="D256" s="20" t="s">
        <v>244</v>
      </c>
      <c r="E256" s="20" t="s">
        <v>0</v>
      </c>
      <c r="F256" s="7">
        <v>102967.33306999999</v>
      </c>
      <c r="G256" s="1"/>
    </row>
    <row r="257" spans="1:7" ht="56.25" outlineLevel="6" x14ac:dyDescent="0.3">
      <c r="A257" s="18" t="s">
        <v>461</v>
      </c>
      <c r="B257" s="19" t="s">
        <v>149</v>
      </c>
      <c r="C257" s="19" t="s">
        <v>138</v>
      </c>
      <c r="D257" s="20" t="s">
        <v>244</v>
      </c>
      <c r="E257" s="20" t="s">
        <v>1</v>
      </c>
      <c r="F257" s="7">
        <v>58500.302510000001</v>
      </c>
      <c r="G257" s="1"/>
    </row>
    <row r="258" spans="1:7" ht="56.25" outlineLevel="6" x14ac:dyDescent="0.3">
      <c r="A258" s="18" t="s">
        <v>462</v>
      </c>
      <c r="B258" s="19" t="s">
        <v>149</v>
      </c>
      <c r="C258" s="19" t="s">
        <v>138</v>
      </c>
      <c r="D258" s="20" t="s">
        <v>244</v>
      </c>
      <c r="E258" s="20" t="s">
        <v>5</v>
      </c>
      <c r="F258" s="7">
        <v>17110.570239999997</v>
      </c>
      <c r="G258" s="1"/>
    </row>
    <row r="259" spans="1:7" ht="37.5" outlineLevel="6" x14ac:dyDescent="0.3">
      <c r="A259" s="18" t="s">
        <v>463</v>
      </c>
      <c r="B259" s="19" t="s">
        <v>149</v>
      </c>
      <c r="C259" s="19" t="s">
        <v>138</v>
      </c>
      <c r="D259" s="20" t="s">
        <v>244</v>
      </c>
      <c r="E259" s="20" t="s">
        <v>2</v>
      </c>
      <c r="F259" s="7">
        <v>12654.681960000002</v>
      </c>
      <c r="G259" s="1"/>
    </row>
    <row r="260" spans="1:7" ht="56.25" outlineLevel="6" x14ac:dyDescent="0.3">
      <c r="A260" s="18" t="s">
        <v>464</v>
      </c>
      <c r="B260" s="19" t="s">
        <v>149</v>
      </c>
      <c r="C260" s="19" t="s">
        <v>138</v>
      </c>
      <c r="D260" s="20" t="s">
        <v>245</v>
      </c>
      <c r="E260" s="20" t="s">
        <v>1</v>
      </c>
      <c r="F260" s="7">
        <v>2018.0160000000001</v>
      </c>
      <c r="G260" s="1"/>
    </row>
    <row r="261" spans="1:7" ht="37.5" outlineLevel="3" x14ac:dyDescent="0.3">
      <c r="A261" s="18" t="s">
        <v>78</v>
      </c>
      <c r="B261" s="19" t="s">
        <v>149</v>
      </c>
      <c r="C261" s="19" t="s">
        <v>138</v>
      </c>
      <c r="D261" s="20" t="s">
        <v>246</v>
      </c>
      <c r="E261" s="20"/>
      <c r="F261" s="7">
        <f>F262</f>
        <v>500.77982000000003</v>
      </c>
      <c r="G261" s="1"/>
    </row>
    <row r="262" spans="1:7" ht="37.5" outlineLevel="4" x14ac:dyDescent="0.3">
      <c r="A262" s="18" t="s">
        <v>79</v>
      </c>
      <c r="B262" s="19" t="s">
        <v>149</v>
      </c>
      <c r="C262" s="19" t="s">
        <v>138</v>
      </c>
      <c r="D262" s="20" t="s">
        <v>247</v>
      </c>
      <c r="E262" s="20"/>
      <c r="F262" s="7">
        <f>F263+F264</f>
        <v>500.77982000000003</v>
      </c>
      <c r="G262" s="1"/>
    </row>
    <row r="263" spans="1:7" ht="75" outlineLevel="6" x14ac:dyDescent="0.3">
      <c r="A263" s="18" t="s">
        <v>426</v>
      </c>
      <c r="B263" s="19" t="s">
        <v>149</v>
      </c>
      <c r="C263" s="19" t="s">
        <v>138</v>
      </c>
      <c r="D263" s="20" t="s">
        <v>248</v>
      </c>
      <c r="E263" s="20" t="s">
        <v>1</v>
      </c>
      <c r="F263" s="7">
        <v>0.29152999999999996</v>
      </c>
      <c r="G263" s="1"/>
    </row>
    <row r="264" spans="1:7" ht="93.75" outlineLevel="6" x14ac:dyDescent="0.3">
      <c r="A264" s="18" t="s">
        <v>437</v>
      </c>
      <c r="B264" s="19" t="s">
        <v>149</v>
      </c>
      <c r="C264" s="19" t="s">
        <v>138</v>
      </c>
      <c r="D264" s="20" t="s">
        <v>249</v>
      </c>
      <c r="E264" s="20" t="s">
        <v>1</v>
      </c>
      <c r="F264" s="7">
        <v>500.48829000000001</v>
      </c>
      <c r="G264" s="1"/>
    </row>
    <row r="265" spans="1:7" ht="37.5" outlineLevel="2" x14ac:dyDescent="0.3">
      <c r="A265" s="18" t="s">
        <v>48</v>
      </c>
      <c r="B265" s="19" t="s">
        <v>149</v>
      </c>
      <c r="C265" s="19" t="s">
        <v>138</v>
      </c>
      <c r="D265" s="20" t="s">
        <v>185</v>
      </c>
      <c r="E265" s="20"/>
      <c r="F265" s="7">
        <f>F266</f>
        <v>33377.530080000004</v>
      </c>
      <c r="G265" s="1"/>
    </row>
    <row r="266" spans="1:7" ht="37.5" outlineLevel="3" x14ac:dyDescent="0.3">
      <c r="A266" s="18" t="s">
        <v>80</v>
      </c>
      <c r="B266" s="19" t="s">
        <v>149</v>
      </c>
      <c r="C266" s="19" t="s">
        <v>138</v>
      </c>
      <c r="D266" s="20" t="s">
        <v>250</v>
      </c>
      <c r="E266" s="20"/>
      <c r="F266" s="7">
        <f>F267</f>
        <v>33377.530080000004</v>
      </c>
      <c r="G266" s="1"/>
    </row>
    <row r="267" spans="1:7" ht="37.5" outlineLevel="4" x14ac:dyDescent="0.3">
      <c r="A267" s="18" t="s">
        <v>81</v>
      </c>
      <c r="B267" s="19" t="s">
        <v>149</v>
      </c>
      <c r="C267" s="19" t="s">
        <v>138</v>
      </c>
      <c r="D267" s="20" t="s">
        <v>251</v>
      </c>
      <c r="E267" s="20"/>
      <c r="F267" s="7">
        <f>F268+F269</f>
        <v>33377.530080000004</v>
      </c>
      <c r="G267" s="1"/>
    </row>
    <row r="268" spans="1:7" ht="93.75" outlineLevel="6" x14ac:dyDescent="0.3">
      <c r="A268" s="18" t="s">
        <v>376</v>
      </c>
      <c r="B268" s="19" t="s">
        <v>149</v>
      </c>
      <c r="C268" s="19" t="s">
        <v>138</v>
      </c>
      <c r="D268" s="20" t="s">
        <v>252</v>
      </c>
      <c r="E268" s="20" t="s">
        <v>0</v>
      </c>
      <c r="F268" s="7">
        <v>30651.874350000002</v>
      </c>
      <c r="G268" s="1"/>
    </row>
    <row r="269" spans="1:7" ht="56.25" outlineLevel="6" x14ac:dyDescent="0.3">
      <c r="A269" s="18" t="s">
        <v>377</v>
      </c>
      <c r="B269" s="19" t="s">
        <v>149</v>
      </c>
      <c r="C269" s="19" t="s">
        <v>138</v>
      </c>
      <c r="D269" s="20" t="s">
        <v>252</v>
      </c>
      <c r="E269" s="20" t="s">
        <v>1</v>
      </c>
      <c r="F269" s="7">
        <v>2725.6557299999999</v>
      </c>
      <c r="G269" s="1"/>
    </row>
    <row r="270" spans="1:7" outlineLevel="1" x14ac:dyDescent="0.3">
      <c r="A270" s="14" t="s">
        <v>82</v>
      </c>
      <c r="B270" s="15" t="s">
        <v>149</v>
      </c>
      <c r="C270" s="15" t="s">
        <v>149</v>
      </c>
      <c r="D270" s="16" t="s">
        <v>162</v>
      </c>
      <c r="E270" s="16"/>
      <c r="F270" s="17">
        <f>F271+F280</f>
        <v>12829.334430000001</v>
      </c>
      <c r="G270" s="1"/>
    </row>
    <row r="271" spans="1:7" ht="56.25" outlineLevel="2" x14ac:dyDescent="0.3">
      <c r="A271" s="18" t="s">
        <v>22</v>
      </c>
      <c r="B271" s="19" t="s">
        <v>149</v>
      </c>
      <c r="C271" s="19" t="s">
        <v>149</v>
      </c>
      <c r="D271" s="20" t="s">
        <v>219</v>
      </c>
      <c r="E271" s="20"/>
      <c r="F271" s="7">
        <f>F272</f>
        <v>12395.566930000001</v>
      </c>
      <c r="G271" s="1"/>
    </row>
    <row r="272" spans="1:7" ht="37.5" outlineLevel="3" x14ac:dyDescent="0.3">
      <c r="A272" s="18" t="s">
        <v>83</v>
      </c>
      <c r="B272" s="19" t="s">
        <v>149</v>
      </c>
      <c r="C272" s="19" t="s">
        <v>149</v>
      </c>
      <c r="D272" s="20" t="s">
        <v>253</v>
      </c>
      <c r="E272" s="20"/>
      <c r="F272" s="7">
        <f>F273+F276+F278</f>
        <v>12395.566930000001</v>
      </c>
      <c r="G272" s="1"/>
    </row>
    <row r="273" spans="1:7" ht="37.5" outlineLevel="4" x14ac:dyDescent="0.3">
      <c r="A273" s="18" t="s">
        <v>84</v>
      </c>
      <c r="B273" s="19" t="s">
        <v>149</v>
      </c>
      <c r="C273" s="19" t="s">
        <v>149</v>
      </c>
      <c r="D273" s="20" t="s">
        <v>254</v>
      </c>
      <c r="E273" s="20"/>
      <c r="F273" s="7">
        <f>F274+F275</f>
        <v>818.23595</v>
      </c>
      <c r="G273" s="1"/>
    </row>
    <row r="274" spans="1:7" ht="93.75" outlineLevel="6" x14ac:dyDescent="0.3">
      <c r="A274" s="18" t="s">
        <v>465</v>
      </c>
      <c r="B274" s="19" t="s">
        <v>149</v>
      </c>
      <c r="C274" s="19" t="s">
        <v>149</v>
      </c>
      <c r="D274" s="20" t="s">
        <v>255</v>
      </c>
      <c r="E274" s="20" t="s">
        <v>0</v>
      </c>
      <c r="F274" s="7">
        <v>152.55851000000001</v>
      </c>
      <c r="G274" s="1"/>
    </row>
    <row r="275" spans="1:7" ht="56.25" outlineLevel="6" x14ac:dyDescent="0.3">
      <c r="A275" s="18" t="s">
        <v>466</v>
      </c>
      <c r="B275" s="19" t="s">
        <v>149</v>
      </c>
      <c r="C275" s="19" t="s">
        <v>149</v>
      </c>
      <c r="D275" s="20" t="s">
        <v>255</v>
      </c>
      <c r="E275" s="20" t="s">
        <v>5</v>
      </c>
      <c r="F275" s="7">
        <v>665.67743999999993</v>
      </c>
      <c r="G275" s="1"/>
    </row>
    <row r="276" spans="1:7" ht="56.25" outlineLevel="4" x14ac:dyDescent="0.3">
      <c r="A276" s="18" t="s">
        <v>85</v>
      </c>
      <c r="B276" s="19" t="s">
        <v>149</v>
      </c>
      <c r="C276" s="19" t="s">
        <v>149</v>
      </c>
      <c r="D276" s="20" t="s">
        <v>256</v>
      </c>
      <c r="E276" s="20"/>
      <c r="F276" s="7">
        <f>F277</f>
        <v>3946.1379200000001</v>
      </c>
      <c r="G276" s="1"/>
    </row>
    <row r="277" spans="1:7" ht="37.5" outlineLevel="6" x14ac:dyDescent="0.3">
      <c r="A277" s="18" t="s">
        <v>467</v>
      </c>
      <c r="B277" s="19" t="s">
        <v>149</v>
      </c>
      <c r="C277" s="19" t="s">
        <v>149</v>
      </c>
      <c r="D277" s="20" t="s">
        <v>257</v>
      </c>
      <c r="E277" s="20" t="s">
        <v>1</v>
      </c>
      <c r="F277" s="7">
        <v>3946.1379200000001</v>
      </c>
      <c r="G277" s="1"/>
    </row>
    <row r="278" spans="1:7" ht="37.5" outlineLevel="4" x14ac:dyDescent="0.3">
      <c r="A278" s="18" t="s">
        <v>86</v>
      </c>
      <c r="B278" s="19" t="s">
        <v>149</v>
      </c>
      <c r="C278" s="19" t="s">
        <v>149</v>
      </c>
      <c r="D278" s="20" t="s">
        <v>258</v>
      </c>
      <c r="E278" s="20"/>
      <c r="F278" s="7">
        <f>F279</f>
        <v>7631.1930599999996</v>
      </c>
      <c r="G278" s="1"/>
    </row>
    <row r="279" spans="1:7" ht="75" outlineLevel="6" x14ac:dyDescent="0.3">
      <c r="A279" s="18" t="s">
        <v>468</v>
      </c>
      <c r="B279" s="19" t="s">
        <v>149</v>
      </c>
      <c r="C279" s="19" t="s">
        <v>149</v>
      </c>
      <c r="D279" s="20" t="s">
        <v>259</v>
      </c>
      <c r="E279" s="20" t="s">
        <v>5</v>
      </c>
      <c r="F279" s="7">
        <v>7631.1930599999996</v>
      </c>
      <c r="G279" s="1"/>
    </row>
    <row r="280" spans="1:7" ht="37.5" outlineLevel="2" x14ac:dyDescent="0.3">
      <c r="A280" s="18" t="s">
        <v>87</v>
      </c>
      <c r="B280" s="19" t="s">
        <v>149</v>
      </c>
      <c r="C280" s="19" t="s">
        <v>149</v>
      </c>
      <c r="D280" s="20" t="s">
        <v>260</v>
      </c>
      <c r="E280" s="20"/>
      <c r="F280" s="7">
        <f>F281</f>
        <v>433.76750000000004</v>
      </c>
      <c r="G280" s="1"/>
    </row>
    <row r="281" spans="1:7" ht="37.5" outlineLevel="4" x14ac:dyDescent="0.3">
      <c r="A281" s="18" t="s">
        <v>88</v>
      </c>
      <c r="B281" s="19" t="s">
        <v>149</v>
      </c>
      <c r="C281" s="19" t="s">
        <v>149</v>
      </c>
      <c r="D281" s="20" t="s">
        <v>261</v>
      </c>
      <c r="E281" s="20"/>
      <c r="F281" s="7">
        <f>F282+F283</f>
        <v>433.76750000000004</v>
      </c>
      <c r="G281" s="1"/>
    </row>
    <row r="282" spans="1:7" ht="37.5" outlineLevel="6" x14ac:dyDescent="0.3">
      <c r="A282" s="18" t="s">
        <v>469</v>
      </c>
      <c r="B282" s="19" t="s">
        <v>149</v>
      </c>
      <c r="C282" s="19" t="s">
        <v>149</v>
      </c>
      <c r="D282" s="20" t="s">
        <v>262</v>
      </c>
      <c r="E282" s="20" t="s">
        <v>1</v>
      </c>
      <c r="F282" s="7">
        <v>254.51750000000001</v>
      </c>
      <c r="G282" s="1"/>
    </row>
    <row r="283" spans="1:7" ht="37.5" outlineLevel="6" x14ac:dyDescent="0.3">
      <c r="A283" s="18" t="s">
        <v>470</v>
      </c>
      <c r="B283" s="19" t="s">
        <v>149</v>
      </c>
      <c r="C283" s="19" t="s">
        <v>149</v>
      </c>
      <c r="D283" s="20" t="s">
        <v>262</v>
      </c>
      <c r="E283" s="20" t="s">
        <v>3</v>
      </c>
      <c r="F283" s="7">
        <v>179.25</v>
      </c>
      <c r="G283" s="1"/>
    </row>
    <row r="284" spans="1:7" outlineLevel="1" x14ac:dyDescent="0.3">
      <c r="A284" s="14" t="s">
        <v>89</v>
      </c>
      <c r="B284" s="15" t="s">
        <v>149</v>
      </c>
      <c r="C284" s="15" t="s">
        <v>147</v>
      </c>
      <c r="D284" s="16" t="s">
        <v>162</v>
      </c>
      <c r="E284" s="16"/>
      <c r="F284" s="17">
        <f>F285+F316</f>
        <v>374719.46425000008</v>
      </c>
      <c r="G284" s="1"/>
    </row>
    <row r="285" spans="1:7" ht="56.25" outlineLevel="2" x14ac:dyDescent="0.3">
      <c r="A285" s="18" t="s">
        <v>22</v>
      </c>
      <c r="B285" s="19" t="s">
        <v>149</v>
      </c>
      <c r="C285" s="19" t="s">
        <v>147</v>
      </c>
      <c r="D285" s="20" t="s">
        <v>219</v>
      </c>
      <c r="E285" s="20"/>
      <c r="F285" s="7">
        <f>F286+F295+F308</f>
        <v>328325.77943000005</v>
      </c>
      <c r="G285" s="1"/>
    </row>
    <row r="286" spans="1:7" ht="37.5" outlineLevel="3" x14ac:dyDescent="0.3">
      <c r="A286" s="18" t="s">
        <v>70</v>
      </c>
      <c r="B286" s="19" t="s">
        <v>149</v>
      </c>
      <c r="C286" s="19" t="s">
        <v>147</v>
      </c>
      <c r="D286" s="20" t="s">
        <v>220</v>
      </c>
      <c r="E286" s="20"/>
      <c r="F286" s="7">
        <f>F287+F290</f>
        <v>287065.62213000003</v>
      </c>
      <c r="G286" s="1"/>
    </row>
    <row r="287" spans="1:7" ht="56.25" outlineLevel="4" x14ac:dyDescent="0.3">
      <c r="A287" s="18" t="s">
        <v>71</v>
      </c>
      <c r="B287" s="19" t="s">
        <v>149</v>
      </c>
      <c r="C287" s="19" t="s">
        <v>147</v>
      </c>
      <c r="D287" s="20" t="s">
        <v>221</v>
      </c>
      <c r="E287" s="20"/>
      <c r="F287" s="7">
        <f>F288+F289</f>
        <v>74522.75837000001</v>
      </c>
      <c r="G287" s="1"/>
    </row>
    <row r="288" spans="1:7" ht="56.25" outlineLevel="6" x14ac:dyDescent="0.3">
      <c r="A288" s="18" t="s">
        <v>471</v>
      </c>
      <c r="B288" s="19" t="s">
        <v>149</v>
      </c>
      <c r="C288" s="19" t="s">
        <v>147</v>
      </c>
      <c r="D288" s="20" t="s">
        <v>263</v>
      </c>
      <c r="E288" s="20" t="s">
        <v>1</v>
      </c>
      <c r="F288" s="7">
        <v>732.25838999999996</v>
      </c>
      <c r="G288" s="1"/>
    </row>
    <row r="289" spans="1:7" ht="56.25" outlineLevel="6" x14ac:dyDescent="0.3">
      <c r="A289" s="18" t="s">
        <v>451</v>
      </c>
      <c r="B289" s="19" t="s">
        <v>149</v>
      </c>
      <c r="C289" s="19" t="s">
        <v>147</v>
      </c>
      <c r="D289" s="20" t="s">
        <v>234</v>
      </c>
      <c r="E289" s="20" t="s">
        <v>5</v>
      </c>
      <c r="F289" s="7">
        <v>73790.499980000008</v>
      </c>
      <c r="G289" s="1"/>
    </row>
    <row r="290" spans="1:7" ht="56.25" outlineLevel="4" x14ac:dyDescent="0.3">
      <c r="A290" s="18" t="s">
        <v>90</v>
      </c>
      <c r="B290" s="19" t="s">
        <v>149</v>
      </c>
      <c r="C290" s="19" t="s">
        <v>147</v>
      </c>
      <c r="D290" s="20" t="s">
        <v>264</v>
      </c>
      <c r="E290" s="20"/>
      <c r="F290" s="7">
        <f>F291+F292+F293+F294</f>
        <v>212542.86376000001</v>
      </c>
      <c r="G290" s="1"/>
    </row>
    <row r="291" spans="1:7" ht="75" outlineLevel="6" x14ac:dyDescent="0.3">
      <c r="A291" s="18" t="s">
        <v>472</v>
      </c>
      <c r="B291" s="19" t="s">
        <v>149</v>
      </c>
      <c r="C291" s="19" t="s">
        <v>147</v>
      </c>
      <c r="D291" s="20" t="s">
        <v>265</v>
      </c>
      <c r="E291" s="20" t="s">
        <v>6</v>
      </c>
      <c r="F291" s="7">
        <v>125.97224</v>
      </c>
      <c r="G291" s="1"/>
    </row>
    <row r="292" spans="1:7" ht="93.75" outlineLevel="6" x14ac:dyDescent="0.3">
      <c r="A292" s="18" t="s">
        <v>437</v>
      </c>
      <c r="B292" s="19" t="s">
        <v>149</v>
      </c>
      <c r="C292" s="19" t="s">
        <v>147</v>
      </c>
      <c r="D292" s="20" t="s">
        <v>266</v>
      </c>
      <c r="E292" s="20" t="s">
        <v>1</v>
      </c>
      <c r="F292" s="7">
        <v>0.29153000000000001</v>
      </c>
      <c r="G292" s="1"/>
    </row>
    <row r="293" spans="1:7" ht="75" outlineLevel="6" x14ac:dyDescent="0.3">
      <c r="A293" s="18" t="s">
        <v>473</v>
      </c>
      <c r="B293" s="19" t="s">
        <v>149</v>
      </c>
      <c r="C293" s="19" t="s">
        <v>147</v>
      </c>
      <c r="D293" s="20" t="s">
        <v>266</v>
      </c>
      <c r="E293" s="20" t="s">
        <v>6</v>
      </c>
      <c r="F293" s="7">
        <v>899.99999000000003</v>
      </c>
      <c r="G293" s="1"/>
    </row>
    <row r="294" spans="1:7" ht="37.5" outlineLevel="6" x14ac:dyDescent="0.3">
      <c r="A294" s="18" t="s">
        <v>474</v>
      </c>
      <c r="B294" s="19" t="s">
        <v>149</v>
      </c>
      <c r="C294" s="19" t="s">
        <v>147</v>
      </c>
      <c r="D294" s="20" t="s">
        <v>267</v>
      </c>
      <c r="E294" s="20" t="s">
        <v>6</v>
      </c>
      <c r="F294" s="7">
        <v>211516.6</v>
      </c>
      <c r="G294" s="1"/>
    </row>
    <row r="295" spans="1:7" ht="37.5" outlineLevel="3" x14ac:dyDescent="0.3">
      <c r="A295" s="18" t="s">
        <v>83</v>
      </c>
      <c r="B295" s="19" t="s">
        <v>149</v>
      </c>
      <c r="C295" s="19" t="s">
        <v>147</v>
      </c>
      <c r="D295" s="20" t="s">
        <v>253</v>
      </c>
      <c r="E295" s="20"/>
      <c r="F295" s="7">
        <f>F296+F299+F303+F305</f>
        <v>9414.2871599999999</v>
      </c>
      <c r="G295" s="1"/>
    </row>
    <row r="296" spans="1:7" ht="56.25" outlineLevel="4" x14ac:dyDescent="0.3">
      <c r="A296" s="18" t="s">
        <v>91</v>
      </c>
      <c r="B296" s="19" t="s">
        <v>149</v>
      </c>
      <c r="C296" s="19" t="s">
        <v>147</v>
      </c>
      <c r="D296" s="20" t="s">
        <v>268</v>
      </c>
      <c r="E296" s="20"/>
      <c r="F296" s="7">
        <f>F297+F298</f>
        <v>610.76740999999993</v>
      </c>
      <c r="G296" s="1"/>
    </row>
    <row r="297" spans="1:7" ht="112.5" outlineLevel="6" x14ac:dyDescent="0.3">
      <c r="A297" s="18" t="s">
        <v>475</v>
      </c>
      <c r="B297" s="19" t="s">
        <v>149</v>
      </c>
      <c r="C297" s="19" t="s">
        <v>147</v>
      </c>
      <c r="D297" s="20" t="s">
        <v>269</v>
      </c>
      <c r="E297" s="20" t="s">
        <v>0</v>
      </c>
      <c r="F297" s="8">
        <v>334.18</v>
      </c>
      <c r="G297" s="1"/>
    </row>
    <row r="298" spans="1:7" ht="75" outlineLevel="6" x14ac:dyDescent="0.3">
      <c r="A298" s="18" t="s">
        <v>476</v>
      </c>
      <c r="B298" s="19" t="s">
        <v>149</v>
      </c>
      <c r="C298" s="19" t="s">
        <v>147</v>
      </c>
      <c r="D298" s="20" t="s">
        <v>269</v>
      </c>
      <c r="E298" s="20" t="s">
        <v>5</v>
      </c>
      <c r="F298" s="8">
        <v>276.58740999999998</v>
      </c>
      <c r="G298" s="1"/>
    </row>
    <row r="299" spans="1:7" ht="37.5" outlineLevel="4" x14ac:dyDescent="0.3">
      <c r="A299" s="18" t="s">
        <v>92</v>
      </c>
      <c r="B299" s="19" t="s">
        <v>149</v>
      </c>
      <c r="C299" s="19" t="s">
        <v>147</v>
      </c>
      <c r="D299" s="20" t="s">
        <v>270</v>
      </c>
      <c r="E299" s="20"/>
      <c r="F299" s="7">
        <f>F300+F301+F302</f>
        <v>5372.3474999999999</v>
      </c>
      <c r="G299" s="1"/>
    </row>
    <row r="300" spans="1:7" ht="56.25" outlineLevel="6" x14ac:dyDescent="0.3">
      <c r="A300" s="18" t="s">
        <v>477</v>
      </c>
      <c r="B300" s="19" t="s">
        <v>149</v>
      </c>
      <c r="C300" s="19" t="s">
        <v>147</v>
      </c>
      <c r="D300" s="20" t="s">
        <v>271</v>
      </c>
      <c r="E300" s="20" t="s">
        <v>1</v>
      </c>
      <c r="F300" s="8">
        <v>4.9800000000000004</v>
      </c>
      <c r="G300" s="1"/>
    </row>
    <row r="301" spans="1:7" ht="56.25" outlineLevel="6" x14ac:dyDescent="0.3">
      <c r="A301" s="18" t="s">
        <v>477</v>
      </c>
      <c r="B301" s="19" t="s">
        <v>149</v>
      </c>
      <c r="C301" s="19" t="s">
        <v>147</v>
      </c>
      <c r="D301" s="20" t="s">
        <v>272</v>
      </c>
      <c r="E301" s="20" t="s">
        <v>1</v>
      </c>
      <c r="F301" s="8">
        <v>2138.0072999999998</v>
      </c>
      <c r="G301" s="1"/>
    </row>
    <row r="302" spans="1:7" ht="56.25" outlineLevel="6" x14ac:dyDescent="0.3">
      <c r="A302" s="18" t="s">
        <v>478</v>
      </c>
      <c r="B302" s="19" t="s">
        <v>149</v>
      </c>
      <c r="C302" s="19" t="s">
        <v>147</v>
      </c>
      <c r="D302" s="20" t="s">
        <v>272</v>
      </c>
      <c r="E302" s="20" t="s">
        <v>5</v>
      </c>
      <c r="F302" s="8">
        <v>3229.3602000000001</v>
      </c>
      <c r="G302" s="1"/>
    </row>
    <row r="303" spans="1:7" ht="37.5" outlineLevel="4" x14ac:dyDescent="0.3">
      <c r="A303" s="18" t="s">
        <v>93</v>
      </c>
      <c r="B303" s="19" t="s">
        <v>149</v>
      </c>
      <c r="C303" s="19" t="s">
        <v>147</v>
      </c>
      <c r="D303" s="20" t="s">
        <v>273</v>
      </c>
      <c r="E303" s="20"/>
      <c r="F303" s="7">
        <f>F304</f>
        <v>508.27244999999999</v>
      </c>
      <c r="G303" s="1"/>
    </row>
    <row r="304" spans="1:7" ht="37.5" outlineLevel="6" x14ac:dyDescent="0.3">
      <c r="A304" s="18" t="s">
        <v>479</v>
      </c>
      <c r="B304" s="19" t="s">
        <v>149</v>
      </c>
      <c r="C304" s="19" t="s">
        <v>147</v>
      </c>
      <c r="D304" s="20" t="s">
        <v>274</v>
      </c>
      <c r="E304" s="20" t="s">
        <v>3</v>
      </c>
      <c r="F304" s="7">
        <v>508.27244999999999</v>
      </c>
      <c r="G304" s="1"/>
    </row>
    <row r="305" spans="1:7" ht="37.5" outlineLevel="4" x14ac:dyDescent="0.3">
      <c r="A305" s="18" t="s">
        <v>94</v>
      </c>
      <c r="B305" s="19" t="s">
        <v>149</v>
      </c>
      <c r="C305" s="19" t="s">
        <v>147</v>
      </c>
      <c r="D305" s="20" t="s">
        <v>275</v>
      </c>
      <c r="E305" s="20"/>
      <c r="F305" s="7">
        <f>F306+F307</f>
        <v>2922.8998000000001</v>
      </c>
      <c r="G305" s="1"/>
    </row>
    <row r="306" spans="1:7" ht="112.5" outlineLevel="6" x14ac:dyDescent="0.3">
      <c r="A306" s="18" t="s">
        <v>480</v>
      </c>
      <c r="B306" s="19" t="s">
        <v>149</v>
      </c>
      <c r="C306" s="19" t="s">
        <v>147</v>
      </c>
      <c r="D306" s="20" t="s">
        <v>276</v>
      </c>
      <c r="E306" s="20" t="s">
        <v>0</v>
      </c>
      <c r="F306" s="7">
        <v>1594.3038000000001</v>
      </c>
      <c r="G306" s="1"/>
    </row>
    <row r="307" spans="1:7" ht="93.75" outlineLevel="6" x14ac:dyDescent="0.3">
      <c r="A307" s="18" t="s">
        <v>481</v>
      </c>
      <c r="B307" s="19" t="s">
        <v>149</v>
      </c>
      <c r="C307" s="19" t="s">
        <v>147</v>
      </c>
      <c r="D307" s="20" t="s">
        <v>276</v>
      </c>
      <c r="E307" s="20" t="s">
        <v>5</v>
      </c>
      <c r="F307" s="7">
        <v>1328.596</v>
      </c>
      <c r="G307" s="1"/>
    </row>
    <row r="308" spans="1:7" ht="37.5" outlineLevel="3" x14ac:dyDescent="0.3">
      <c r="A308" s="18" t="s">
        <v>23</v>
      </c>
      <c r="B308" s="19" t="s">
        <v>149</v>
      </c>
      <c r="C308" s="19" t="s">
        <v>147</v>
      </c>
      <c r="D308" s="20" t="s">
        <v>277</v>
      </c>
      <c r="E308" s="20"/>
      <c r="F308" s="7">
        <f>F309+F313</f>
        <v>31845.870140000003</v>
      </c>
      <c r="G308" s="1"/>
    </row>
    <row r="309" spans="1:7" ht="37.5" outlineLevel="4" x14ac:dyDescent="0.3">
      <c r="A309" s="18" t="s">
        <v>14</v>
      </c>
      <c r="B309" s="19" t="s">
        <v>149</v>
      </c>
      <c r="C309" s="19" t="s">
        <v>147</v>
      </c>
      <c r="D309" s="20" t="s">
        <v>278</v>
      </c>
      <c r="E309" s="20"/>
      <c r="F309" s="7">
        <f>F310+F311+F312</f>
        <v>4922.1136499999993</v>
      </c>
      <c r="G309" s="1"/>
    </row>
    <row r="310" spans="1:7" ht="112.5" outlineLevel="6" x14ac:dyDescent="0.3">
      <c r="A310" s="18" t="s">
        <v>355</v>
      </c>
      <c r="B310" s="19" t="s">
        <v>149</v>
      </c>
      <c r="C310" s="19" t="s">
        <v>147</v>
      </c>
      <c r="D310" s="20" t="s">
        <v>279</v>
      </c>
      <c r="E310" s="20" t="s">
        <v>0</v>
      </c>
      <c r="F310" s="7">
        <v>92.07</v>
      </c>
      <c r="G310" s="1"/>
    </row>
    <row r="311" spans="1:7" ht="75" outlineLevel="6" x14ac:dyDescent="0.3">
      <c r="A311" s="18" t="s">
        <v>361</v>
      </c>
      <c r="B311" s="19" t="s">
        <v>149</v>
      </c>
      <c r="C311" s="19" t="s">
        <v>147</v>
      </c>
      <c r="D311" s="20" t="s">
        <v>280</v>
      </c>
      <c r="E311" s="20" t="s">
        <v>0</v>
      </c>
      <c r="F311" s="7">
        <v>4731.79637</v>
      </c>
      <c r="G311" s="1"/>
    </row>
    <row r="312" spans="1:7" ht="56.25" outlineLevel="6" x14ac:dyDescent="0.3">
      <c r="A312" s="18" t="s">
        <v>366</v>
      </c>
      <c r="B312" s="19" t="s">
        <v>149</v>
      </c>
      <c r="C312" s="19" t="s">
        <v>147</v>
      </c>
      <c r="D312" s="20" t="s">
        <v>280</v>
      </c>
      <c r="E312" s="20" t="s">
        <v>1</v>
      </c>
      <c r="F312" s="8">
        <v>98.247280000000003</v>
      </c>
      <c r="G312" s="1"/>
    </row>
    <row r="313" spans="1:7" ht="37.5" outlineLevel="4" x14ac:dyDescent="0.3">
      <c r="A313" s="18" t="s">
        <v>95</v>
      </c>
      <c r="B313" s="19" t="s">
        <v>149</v>
      </c>
      <c r="C313" s="19" t="s">
        <v>147</v>
      </c>
      <c r="D313" s="20" t="s">
        <v>281</v>
      </c>
      <c r="E313" s="20"/>
      <c r="F313" s="7">
        <f>F314+F315</f>
        <v>26923.756490000003</v>
      </c>
      <c r="G313" s="1"/>
    </row>
    <row r="314" spans="1:7" ht="93.75" outlineLevel="6" x14ac:dyDescent="0.3">
      <c r="A314" s="18" t="s">
        <v>376</v>
      </c>
      <c r="B314" s="19" t="s">
        <v>149</v>
      </c>
      <c r="C314" s="19" t="s">
        <v>147</v>
      </c>
      <c r="D314" s="20" t="s">
        <v>282</v>
      </c>
      <c r="E314" s="20" t="s">
        <v>0</v>
      </c>
      <c r="F314" s="8">
        <v>23217.378370000002</v>
      </c>
      <c r="G314" s="1"/>
    </row>
    <row r="315" spans="1:7" ht="56.25" outlineLevel="6" x14ac:dyDescent="0.3">
      <c r="A315" s="18" t="s">
        <v>377</v>
      </c>
      <c r="B315" s="19" t="s">
        <v>149</v>
      </c>
      <c r="C315" s="19" t="s">
        <v>147</v>
      </c>
      <c r="D315" s="20" t="s">
        <v>282</v>
      </c>
      <c r="E315" s="20" t="s">
        <v>1</v>
      </c>
      <c r="F315" s="8">
        <v>3706.3781200000003</v>
      </c>
      <c r="G315" s="1"/>
    </row>
    <row r="316" spans="1:7" ht="56.25" outlineLevel="2" x14ac:dyDescent="0.3">
      <c r="A316" s="18" t="s">
        <v>10</v>
      </c>
      <c r="B316" s="19" t="s">
        <v>149</v>
      </c>
      <c r="C316" s="19" t="s">
        <v>147</v>
      </c>
      <c r="D316" s="20" t="s">
        <v>150</v>
      </c>
      <c r="E316" s="20"/>
      <c r="F316" s="7">
        <f>F317</f>
        <v>46393.684820000002</v>
      </c>
      <c r="G316" s="1"/>
    </row>
    <row r="317" spans="1:7" ht="37.5" outlineLevel="3" x14ac:dyDescent="0.3">
      <c r="A317" s="18" t="s">
        <v>11</v>
      </c>
      <c r="B317" s="19" t="s">
        <v>149</v>
      </c>
      <c r="C317" s="19" t="s">
        <v>147</v>
      </c>
      <c r="D317" s="20" t="s">
        <v>154</v>
      </c>
      <c r="E317" s="20"/>
      <c r="F317" s="7">
        <f>F318</f>
        <v>46393.684820000002</v>
      </c>
      <c r="G317" s="1"/>
    </row>
    <row r="318" spans="1:7" ht="37.5" outlineLevel="4" x14ac:dyDescent="0.3">
      <c r="A318" s="18" t="s">
        <v>28</v>
      </c>
      <c r="B318" s="19" t="s">
        <v>149</v>
      </c>
      <c r="C318" s="19" t="s">
        <v>147</v>
      </c>
      <c r="D318" s="20" t="s">
        <v>155</v>
      </c>
      <c r="E318" s="20"/>
      <c r="F318" s="7">
        <f>F319+F320</f>
        <v>46393.684820000002</v>
      </c>
      <c r="G318" s="1"/>
    </row>
    <row r="319" spans="1:7" ht="37.5" outlineLevel="6" x14ac:dyDescent="0.3">
      <c r="A319" s="18" t="s">
        <v>389</v>
      </c>
      <c r="B319" s="19" t="s">
        <v>149</v>
      </c>
      <c r="C319" s="19" t="s">
        <v>147</v>
      </c>
      <c r="D319" s="20" t="s">
        <v>158</v>
      </c>
      <c r="E319" s="20" t="s">
        <v>1</v>
      </c>
      <c r="F319" s="7">
        <v>15874.864880000001</v>
      </c>
      <c r="G319" s="1"/>
    </row>
    <row r="320" spans="1:7" ht="37.5" outlineLevel="6" x14ac:dyDescent="0.3">
      <c r="A320" s="18" t="s">
        <v>482</v>
      </c>
      <c r="B320" s="19" t="s">
        <v>149</v>
      </c>
      <c r="C320" s="19" t="s">
        <v>147</v>
      </c>
      <c r="D320" s="20" t="s">
        <v>283</v>
      </c>
      <c r="E320" s="20" t="s">
        <v>1</v>
      </c>
      <c r="F320" s="7">
        <v>30518.819940000001</v>
      </c>
      <c r="G320" s="1"/>
    </row>
    <row r="321" spans="1:7" x14ac:dyDescent="0.3">
      <c r="A321" s="14" t="s">
        <v>96</v>
      </c>
      <c r="B321" s="15" t="s">
        <v>146</v>
      </c>
      <c r="C321" s="15"/>
      <c r="D321" s="16" t="s">
        <v>162</v>
      </c>
      <c r="E321" s="16"/>
      <c r="F321" s="17">
        <f>F322+F343</f>
        <v>122698.66355999999</v>
      </c>
      <c r="G321" s="1"/>
    </row>
    <row r="322" spans="1:7" outlineLevel="1" x14ac:dyDescent="0.3">
      <c r="A322" s="14" t="s">
        <v>97</v>
      </c>
      <c r="B322" s="15" t="s">
        <v>146</v>
      </c>
      <c r="C322" s="15" t="s">
        <v>136</v>
      </c>
      <c r="D322" s="16" t="s">
        <v>162</v>
      </c>
      <c r="E322" s="16"/>
      <c r="F322" s="17">
        <f>F323+F339</f>
        <v>104945.29360999999</v>
      </c>
      <c r="G322" s="1"/>
    </row>
    <row r="323" spans="1:7" ht="37.5" outlineLevel="2" x14ac:dyDescent="0.3">
      <c r="A323" s="18" t="s">
        <v>48</v>
      </c>
      <c r="B323" s="19" t="s">
        <v>146</v>
      </c>
      <c r="C323" s="19" t="s">
        <v>136</v>
      </c>
      <c r="D323" s="20" t="s">
        <v>185</v>
      </c>
      <c r="E323" s="20"/>
      <c r="F323" s="7">
        <f>F324</f>
        <v>104661.04674999999</v>
      </c>
      <c r="G323" s="1"/>
    </row>
    <row r="324" spans="1:7" ht="37.5" outlineLevel="3" x14ac:dyDescent="0.3">
      <c r="A324" s="18" t="s">
        <v>98</v>
      </c>
      <c r="B324" s="19" t="s">
        <v>146</v>
      </c>
      <c r="C324" s="19" t="s">
        <v>136</v>
      </c>
      <c r="D324" s="20" t="s">
        <v>284</v>
      </c>
      <c r="E324" s="20"/>
      <c r="F324" s="7">
        <f>F325+F328+F332+F334+F337</f>
        <v>104661.04674999999</v>
      </c>
      <c r="G324" s="1"/>
    </row>
    <row r="325" spans="1:7" ht="37.5" outlineLevel="4" x14ac:dyDescent="0.3">
      <c r="A325" s="18" t="s">
        <v>99</v>
      </c>
      <c r="B325" s="19" t="s">
        <v>146</v>
      </c>
      <c r="C325" s="19" t="s">
        <v>136</v>
      </c>
      <c r="D325" s="20" t="s">
        <v>285</v>
      </c>
      <c r="E325" s="20"/>
      <c r="F325" s="7">
        <f>F326+F327</f>
        <v>27746.49785</v>
      </c>
      <c r="G325" s="1"/>
    </row>
    <row r="326" spans="1:7" ht="93.75" outlineLevel="6" x14ac:dyDescent="0.3">
      <c r="A326" s="18" t="s">
        <v>483</v>
      </c>
      <c r="B326" s="19" t="s">
        <v>146</v>
      </c>
      <c r="C326" s="19" t="s">
        <v>136</v>
      </c>
      <c r="D326" s="20" t="s">
        <v>286</v>
      </c>
      <c r="E326" s="20" t="s">
        <v>0</v>
      </c>
      <c r="F326" s="7">
        <v>23834.866610000001</v>
      </c>
      <c r="G326" s="1"/>
    </row>
    <row r="327" spans="1:7" ht="56.25" outlineLevel="6" x14ac:dyDescent="0.3">
      <c r="A327" s="18" t="s">
        <v>484</v>
      </c>
      <c r="B327" s="19" t="s">
        <v>146</v>
      </c>
      <c r="C327" s="19" t="s">
        <v>136</v>
      </c>
      <c r="D327" s="20" t="s">
        <v>286</v>
      </c>
      <c r="E327" s="20" t="s">
        <v>1</v>
      </c>
      <c r="F327" s="7">
        <v>3911.6312400000002</v>
      </c>
      <c r="G327" s="1"/>
    </row>
    <row r="328" spans="1:7" ht="37.5" outlineLevel="4" x14ac:dyDescent="0.3">
      <c r="A328" s="18" t="s">
        <v>100</v>
      </c>
      <c r="B328" s="19" t="s">
        <v>146</v>
      </c>
      <c r="C328" s="19" t="s">
        <v>136</v>
      </c>
      <c r="D328" s="20" t="s">
        <v>287</v>
      </c>
      <c r="E328" s="20"/>
      <c r="F328" s="7">
        <f>F329+F330+F331</f>
        <v>75028.410310000007</v>
      </c>
      <c r="G328" s="1"/>
    </row>
    <row r="329" spans="1:7" ht="75" outlineLevel="6" x14ac:dyDescent="0.3">
      <c r="A329" s="18" t="s">
        <v>485</v>
      </c>
      <c r="B329" s="19" t="s">
        <v>146</v>
      </c>
      <c r="C329" s="19" t="s">
        <v>136</v>
      </c>
      <c r="D329" s="20" t="s">
        <v>288</v>
      </c>
      <c r="E329" s="20" t="s">
        <v>0</v>
      </c>
      <c r="F329" s="7">
        <v>62180.928630000002</v>
      </c>
      <c r="G329" s="1"/>
    </row>
    <row r="330" spans="1:7" ht="56.25" outlineLevel="6" x14ac:dyDescent="0.3">
      <c r="A330" s="18" t="s">
        <v>486</v>
      </c>
      <c r="B330" s="19" t="s">
        <v>146</v>
      </c>
      <c r="C330" s="19" t="s">
        <v>136</v>
      </c>
      <c r="D330" s="20" t="s">
        <v>288</v>
      </c>
      <c r="E330" s="20" t="s">
        <v>1</v>
      </c>
      <c r="F330" s="7">
        <v>11130.89158</v>
      </c>
      <c r="G330" s="1"/>
    </row>
    <row r="331" spans="1:7" ht="37.5" outlineLevel="6" x14ac:dyDescent="0.3">
      <c r="A331" s="18" t="s">
        <v>487</v>
      </c>
      <c r="B331" s="19" t="s">
        <v>146</v>
      </c>
      <c r="C331" s="19" t="s">
        <v>136</v>
      </c>
      <c r="D331" s="20" t="s">
        <v>288</v>
      </c>
      <c r="E331" s="20" t="s">
        <v>2</v>
      </c>
      <c r="F331" s="7">
        <v>1716.5901000000001</v>
      </c>
      <c r="G331" s="1"/>
    </row>
    <row r="332" spans="1:7" ht="37.5" outlineLevel="4" x14ac:dyDescent="0.3">
      <c r="A332" s="18" t="s">
        <v>101</v>
      </c>
      <c r="B332" s="19" t="s">
        <v>146</v>
      </c>
      <c r="C332" s="19" t="s">
        <v>136</v>
      </c>
      <c r="D332" s="20" t="s">
        <v>289</v>
      </c>
      <c r="E332" s="20"/>
      <c r="F332" s="7">
        <f>F333</f>
        <v>188.14196000000001</v>
      </c>
      <c r="G332" s="1"/>
    </row>
    <row r="333" spans="1:7" ht="56.25" outlineLevel="6" x14ac:dyDescent="0.3">
      <c r="A333" s="18" t="s">
        <v>488</v>
      </c>
      <c r="B333" s="19" t="s">
        <v>146</v>
      </c>
      <c r="C333" s="19" t="s">
        <v>136</v>
      </c>
      <c r="D333" s="20" t="s">
        <v>290</v>
      </c>
      <c r="E333" s="20" t="s">
        <v>1</v>
      </c>
      <c r="F333" s="7">
        <v>188.14196000000001</v>
      </c>
      <c r="G333" s="1"/>
    </row>
    <row r="334" spans="1:7" ht="37.5" outlineLevel="4" x14ac:dyDescent="0.3">
      <c r="A334" s="18" t="s">
        <v>102</v>
      </c>
      <c r="B334" s="19" t="s">
        <v>146</v>
      </c>
      <c r="C334" s="19" t="s">
        <v>136</v>
      </c>
      <c r="D334" s="20" t="s">
        <v>291</v>
      </c>
      <c r="E334" s="20"/>
      <c r="F334" s="7">
        <f>F335+F336</f>
        <v>1493.8413700000001</v>
      </c>
      <c r="G334" s="1"/>
    </row>
    <row r="335" spans="1:7" ht="75" outlineLevel="6" x14ac:dyDescent="0.3">
      <c r="A335" s="18" t="s">
        <v>489</v>
      </c>
      <c r="B335" s="19" t="s">
        <v>146</v>
      </c>
      <c r="C335" s="19" t="s">
        <v>136</v>
      </c>
      <c r="D335" s="20" t="s">
        <v>292</v>
      </c>
      <c r="E335" s="20" t="s">
        <v>0</v>
      </c>
      <c r="F335" s="7">
        <v>913.25649999999996</v>
      </c>
      <c r="G335" s="1"/>
    </row>
    <row r="336" spans="1:7" ht="56.25" outlineLevel="6" x14ac:dyDescent="0.3">
      <c r="A336" s="18" t="s">
        <v>490</v>
      </c>
      <c r="B336" s="19" t="s">
        <v>146</v>
      </c>
      <c r="C336" s="19" t="s">
        <v>136</v>
      </c>
      <c r="D336" s="20" t="s">
        <v>292</v>
      </c>
      <c r="E336" s="20" t="s">
        <v>1</v>
      </c>
      <c r="F336" s="7">
        <v>580.58487000000002</v>
      </c>
      <c r="G336" s="1"/>
    </row>
    <row r="337" spans="1:7" ht="37.5" outlineLevel="4" x14ac:dyDescent="0.3">
      <c r="A337" s="18" t="s">
        <v>103</v>
      </c>
      <c r="B337" s="19" t="s">
        <v>146</v>
      </c>
      <c r="C337" s="19" t="s">
        <v>136</v>
      </c>
      <c r="D337" s="20" t="s">
        <v>293</v>
      </c>
      <c r="E337" s="20"/>
      <c r="F337" s="7">
        <v>204.15526</v>
      </c>
      <c r="G337" s="1"/>
    </row>
    <row r="338" spans="1:7" ht="37.5" outlineLevel="6" x14ac:dyDescent="0.3">
      <c r="A338" s="18" t="s">
        <v>491</v>
      </c>
      <c r="B338" s="19" t="s">
        <v>146</v>
      </c>
      <c r="C338" s="19" t="s">
        <v>136</v>
      </c>
      <c r="D338" s="20" t="s">
        <v>294</v>
      </c>
      <c r="E338" s="20" t="s">
        <v>1</v>
      </c>
      <c r="F338" s="7">
        <v>204.15526</v>
      </c>
      <c r="G338" s="1"/>
    </row>
    <row r="339" spans="1:7" ht="56.25" outlineLevel="2" x14ac:dyDescent="0.3">
      <c r="A339" s="18" t="s">
        <v>10</v>
      </c>
      <c r="B339" s="19" t="s">
        <v>146</v>
      </c>
      <c r="C339" s="19" t="s">
        <v>136</v>
      </c>
      <c r="D339" s="20" t="s">
        <v>150</v>
      </c>
      <c r="E339" s="20"/>
      <c r="F339" s="7">
        <f>F340</f>
        <v>284.24686000000003</v>
      </c>
      <c r="G339" s="1"/>
    </row>
    <row r="340" spans="1:7" ht="37.5" outlineLevel="3" x14ac:dyDescent="0.3">
      <c r="A340" s="18" t="s">
        <v>11</v>
      </c>
      <c r="B340" s="19" t="s">
        <v>146</v>
      </c>
      <c r="C340" s="19" t="s">
        <v>136</v>
      </c>
      <c r="D340" s="20" t="s">
        <v>154</v>
      </c>
      <c r="E340" s="20"/>
      <c r="F340" s="7">
        <f>F341</f>
        <v>284.24686000000003</v>
      </c>
      <c r="G340" s="1"/>
    </row>
    <row r="341" spans="1:7" ht="37.5" outlineLevel="4" x14ac:dyDescent="0.3">
      <c r="A341" s="18" t="s">
        <v>28</v>
      </c>
      <c r="B341" s="19" t="s">
        <v>146</v>
      </c>
      <c r="C341" s="19" t="s">
        <v>136</v>
      </c>
      <c r="D341" s="20" t="s">
        <v>155</v>
      </c>
      <c r="E341" s="20"/>
      <c r="F341" s="7">
        <f>F342</f>
        <v>284.24686000000003</v>
      </c>
      <c r="G341" s="1"/>
    </row>
    <row r="342" spans="1:7" ht="37.5" outlineLevel="6" x14ac:dyDescent="0.3">
      <c r="A342" s="18" t="s">
        <v>389</v>
      </c>
      <c r="B342" s="19" t="s">
        <v>146</v>
      </c>
      <c r="C342" s="19" t="s">
        <v>136</v>
      </c>
      <c r="D342" s="20" t="s">
        <v>158</v>
      </c>
      <c r="E342" s="20" t="s">
        <v>1</v>
      </c>
      <c r="F342" s="7">
        <v>284.24686000000003</v>
      </c>
      <c r="G342" s="1"/>
    </row>
    <row r="343" spans="1:7" outlineLevel="1" x14ac:dyDescent="0.3">
      <c r="A343" s="14" t="s">
        <v>104</v>
      </c>
      <c r="B343" s="15" t="s">
        <v>146</v>
      </c>
      <c r="C343" s="15" t="s">
        <v>139</v>
      </c>
      <c r="D343" s="16" t="s">
        <v>162</v>
      </c>
      <c r="E343" s="16"/>
      <c r="F343" s="17">
        <f>F344</f>
        <v>17753.36995</v>
      </c>
      <c r="G343" s="1"/>
    </row>
    <row r="344" spans="1:7" ht="37.5" outlineLevel="2" x14ac:dyDescent="0.3">
      <c r="A344" s="18" t="s">
        <v>48</v>
      </c>
      <c r="B344" s="19" t="s">
        <v>146</v>
      </c>
      <c r="C344" s="19" t="s">
        <v>139</v>
      </c>
      <c r="D344" s="20" t="s">
        <v>185</v>
      </c>
      <c r="E344" s="20"/>
      <c r="F344" s="7">
        <f>F345</f>
        <v>17753.36995</v>
      </c>
      <c r="G344" s="1"/>
    </row>
    <row r="345" spans="1:7" ht="37.5" outlineLevel="3" x14ac:dyDescent="0.3">
      <c r="A345" s="18" t="s">
        <v>105</v>
      </c>
      <c r="B345" s="19" t="s">
        <v>146</v>
      </c>
      <c r="C345" s="19" t="s">
        <v>139</v>
      </c>
      <c r="D345" s="20" t="s">
        <v>295</v>
      </c>
      <c r="E345" s="20"/>
      <c r="F345" s="7">
        <f>F346+F350</f>
        <v>17753.36995</v>
      </c>
      <c r="G345" s="1"/>
    </row>
    <row r="346" spans="1:7" ht="56.25" outlineLevel="4" x14ac:dyDescent="0.3">
      <c r="A346" s="18" t="s">
        <v>106</v>
      </c>
      <c r="B346" s="19" t="s">
        <v>146</v>
      </c>
      <c r="C346" s="19" t="s">
        <v>139</v>
      </c>
      <c r="D346" s="20" t="s">
        <v>296</v>
      </c>
      <c r="E346" s="20"/>
      <c r="F346" s="7">
        <f>F347+F348+F349</f>
        <v>2510.4890600000003</v>
      </c>
      <c r="G346" s="1"/>
    </row>
    <row r="347" spans="1:7" ht="112.5" outlineLevel="6" x14ac:dyDescent="0.3">
      <c r="A347" s="18" t="s">
        <v>492</v>
      </c>
      <c r="B347" s="19" t="s">
        <v>146</v>
      </c>
      <c r="C347" s="19" t="s">
        <v>139</v>
      </c>
      <c r="D347" s="20" t="s">
        <v>297</v>
      </c>
      <c r="E347" s="20" t="s">
        <v>0</v>
      </c>
      <c r="F347" s="7">
        <v>70.554000000000002</v>
      </c>
      <c r="G347" s="1"/>
    </row>
    <row r="348" spans="1:7" ht="75" outlineLevel="6" x14ac:dyDescent="0.3">
      <c r="A348" s="18" t="s">
        <v>361</v>
      </c>
      <c r="B348" s="19" t="s">
        <v>146</v>
      </c>
      <c r="C348" s="19" t="s">
        <v>139</v>
      </c>
      <c r="D348" s="20" t="s">
        <v>298</v>
      </c>
      <c r="E348" s="20" t="s">
        <v>0</v>
      </c>
      <c r="F348" s="7">
        <v>2417.9350600000002</v>
      </c>
      <c r="G348" s="1"/>
    </row>
    <row r="349" spans="1:7" ht="56.25" outlineLevel="6" x14ac:dyDescent="0.3">
      <c r="A349" s="18" t="s">
        <v>366</v>
      </c>
      <c r="B349" s="19" t="s">
        <v>146</v>
      </c>
      <c r="C349" s="19" t="s">
        <v>139</v>
      </c>
      <c r="D349" s="20" t="s">
        <v>298</v>
      </c>
      <c r="E349" s="20" t="s">
        <v>1</v>
      </c>
      <c r="F349" s="7">
        <v>22</v>
      </c>
      <c r="G349" s="1"/>
    </row>
    <row r="350" spans="1:7" ht="37.5" outlineLevel="4" x14ac:dyDescent="0.3">
      <c r="A350" s="18" t="s">
        <v>95</v>
      </c>
      <c r="B350" s="19" t="s">
        <v>146</v>
      </c>
      <c r="C350" s="19" t="s">
        <v>139</v>
      </c>
      <c r="D350" s="20" t="s">
        <v>299</v>
      </c>
      <c r="E350" s="20"/>
      <c r="F350" s="7">
        <f>F351+F352</f>
        <v>15242.88089</v>
      </c>
      <c r="G350" s="1"/>
    </row>
    <row r="351" spans="1:7" ht="93.75" outlineLevel="6" x14ac:dyDescent="0.3">
      <c r="A351" s="18" t="s">
        <v>376</v>
      </c>
      <c r="B351" s="19" t="s">
        <v>146</v>
      </c>
      <c r="C351" s="19" t="s">
        <v>139</v>
      </c>
      <c r="D351" s="20" t="s">
        <v>300</v>
      </c>
      <c r="E351" s="20" t="s">
        <v>0</v>
      </c>
      <c r="F351" s="7">
        <v>15220.88089</v>
      </c>
      <c r="G351" s="1"/>
    </row>
    <row r="352" spans="1:7" ht="56.25" outlineLevel="6" x14ac:dyDescent="0.3">
      <c r="A352" s="18" t="s">
        <v>377</v>
      </c>
      <c r="B352" s="19" t="s">
        <v>146</v>
      </c>
      <c r="C352" s="19" t="s">
        <v>139</v>
      </c>
      <c r="D352" s="20" t="s">
        <v>300</v>
      </c>
      <c r="E352" s="20" t="s">
        <v>1</v>
      </c>
      <c r="F352" s="7">
        <v>22</v>
      </c>
      <c r="G352" s="1"/>
    </row>
    <row r="353" spans="1:7" x14ac:dyDescent="0.3">
      <c r="A353" s="14" t="s">
        <v>107</v>
      </c>
      <c r="B353" s="15" t="s">
        <v>144</v>
      </c>
      <c r="C353" s="15"/>
      <c r="D353" s="16" t="s">
        <v>162</v>
      </c>
      <c r="E353" s="16"/>
      <c r="F353" s="17">
        <f>F354+F359+F368+F383</f>
        <v>59245.720990000002</v>
      </c>
      <c r="G353" s="1"/>
    </row>
    <row r="354" spans="1:7" outlineLevel="1" x14ac:dyDescent="0.3">
      <c r="A354" s="14" t="s">
        <v>108</v>
      </c>
      <c r="B354" s="15" t="s">
        <v>144</v>
      </c>
      <c r="C354" s="15" t="s">
        <v>136</v>
      </c>
      <c r="D354" s="16" t="s">
        <v>162</v>
      </c>
      <c r="E354" s="16"/>
      <c r="F354" s="17">
        <f>F355</f>
        <v>7036.7487199999996</v>
      </c>
      <c r="G354" s="1"/>
    </row>
    <row r="355" spans="1:7" ht="56.25" outlineLevel="2" x14ac:dyDescent="0.3">
      <c r="A355" s="18" t="s">
        <v>10</v>
      </c>
      <c r="B355" s="19" t="s">
        <v>144</v>
      </c>
      <c r="C355" s="19" t="s">
        <v>136</v>
      </c>
      <c r="D355" s="20" t="s">
        <v>150</v>
      </c>
      <c r="E355" s="20"/>
      <c r="F355" s="7">
        <f>F356</f>
        <v>7036.7487199999996</v>
      </c>
      <c r="G355" s="1"/>
    </row>
    <row r="356" spans="1:7" ht="37.5" outlineLevel="3" x14ac:dyDescent="0.3">
      <c r="A356" s="18" t="s">
        <v>11</v>
      </c>
      <c r="B356" s="19" t="s">
        <v>144</v>
      </c>
      <c r="C356" s="19" t="s">
        <v>136</v>
      </c>
      <c r="D356" s="20" t="s">
        <v>154</v>
      </c>
      <c r="E356" s="20"/>
      <c r="F356" s="7">
        <f>F357</f>
        <v>7036.7487199999996</v>
      </c>
      <c r="G356" s="1"/>
    </row>
    <row r="357" spans="1:7" ht="37.5" outlineLevel="4" x14ac:dyDescent="0.3">
      <c r="A357" s="18" t="s">
        <v>109</v>
      </c>
      <c r="B357" s="19" t="s">
        <v>144</v>
      </c>
      <c r="C357" s="19" t="s">
        <v>136</v>
      </c>
      <c r="D357" s="20" t="s">
        <v>301</v>
      </c>
      <c r="E357" s="20"/>
      <c r="F357" s="7">
        <f>F358</f>
        <v>7036.7487199999996</v>
      </c>
      <c r="G357" s="1"/>
    </row>
    <row r="358" spans="1:7" ht="37.5" outlineLevel="6" x14ac:dyDescent="0.3">
      <c r="A358" s="18" t="s">
        <v>493</v>
      </c>
      <c r="B358" s="19" t="s">
        <v>144</v>
      </c>
      <c r="C358" s="19" t="s">
        <v>136</v>
      </c>
      <c r="D358" s="20" t="s">
        <v>302</v>
      </c>
      <c r="E358" s="20" t="s">
        <v>3</v>
      </c>
      <c r="F358" s="7">
        <v>7036.7487199999996</v>
      </c>
      <c r="G358" s="1"/>
    </row>
    <row r="359" spans="1:7" outlineLevel="1" x14ac:dyDescent="0.3">
      <c r="A359" s="14" t="s">
        <v>110</v>
      </c>
      <c r="B359" s="15" t="s">
        <v>144</v>
      </c>
      <c r="C359" s="15" t="s">
        <v>138</v>
      </c>
      <c r="D359" s="16" t="s">
        <v>162</v>
      </c>
      <c r="E359" s="16"/>
      <c r="F359" s="17">
        <f>F360</f>
        <v>7777.9560000000001</v>
      </c>
      <c r="G359" s="1"/>
    </row>
    <row r="360" spans="1:7" ht="56.25" outlineLevel="2" x14ac:dyDescent="0.3">
      <c r="A360" s="18" t="s">
        <v>10</v>
      </c>
      <c r="B360" s="19" t="s">
        <v>144</v>
      </c>
      <c r="C360" s="19" t="s">
        <v>138</v>
      </c>
      <c r="D360" s="20" t="s">
        <v>150</v>
      </c>
      <c r="E360" s="20"/>
      <c r="F360" s="7">
        <f>F361</f>
        <v>7777.9560000000001</v>
      </c>
      <c r="G360" s="1"/>
    </row>
    <row r="361" spans="1:7" ht="37.5" outlineLevel="3" x14ac:dyDescent="0.3">
      <c r="A361" s="18" t="s">
        <v>11</v>
      </c>
      <c r="B361" s="19" t="s">
        <v>144</v>
      </c>
      <c r="C361" s="19" t="s">
        <v>138</v>
      </c>
      <c r="D361" s="20" t="s">
        <v>154</v>
      </c>
      <c r="E361" s="20"/>
      <c r="F361" s="7">
        <f>F362+F364+F366</f>
        <v>7777.9560000000001</v>
      </c>
      <c r="G361" s="1"/>
    </row>
    <row r="362" spans="1:7" ht="37.5" outlineLevel="4" x14ac:dyDescent="0.3">
      <c r="A362" s="18" t="s">
        <v>111</v>
      </c>
      <c r="B362" s="19" t="s">
        <v>144</v>
      </c>
      <c r="C362" s="19" t="s">
        <v>138</v>
      </c>
      <c r="D362" s="20" t="s">
        <v>303</v>
      </c>
      <c r="E362" s="20"/>
      <c r="F362" s="7">
        <f>F363</f>
        <v>7134</v>
      </c>
      <c r="G362" s="1"/>
    </row>
    <row r="363" spans="1:7" ht="37.5" outlineLevel="6" x14ac:dyDescent="0.3">
      <c r="A363" s="18" t="s">
        <v>494</v>
      </c>
      <c r="B363" s="19" t="s">
        <v>144</v>
      </c>
      <c r="C363" s="19" t="s">
        <v>138</v>
      </c>
      <c r="D363" s="20" t="s">
        <v>304</v>
      </c>
      <c r="E363" s="20" t="s">
        <v>3</v>
      </c>
      <c r="F363" s="7">
        <v>7134</v>
      </c>
      <c r="G363" s="1"/>
    </row>
    <row r="364" spans="1:7" ht="37.5" outlineLevel="4" x14ac:dyDescent="0.3">
      <c r="A364" s="18" t="s">
        <v>112</v>
      </c>
      <c r="B364" s="19" t="s">
        <v>144</v>
      </c>
      <c r="C364" s="19" t="s">
        <v>138</v>
      </c>
      <c r="D364" s="20" t="s">
        <v>305</v>
      </c>
      <c r="E364" s="20"/>
      <c r="F364" s="7">
        <f>F365</f>
        <v>66.695999999999998</v>
      </c>
      <c r="G364" s="1"/>
    </row>
    <row r="365" spans="1:7" ht="37.5" outlineLevel="6" x14ac:dyDescent="0.3">
      <c r="A365" s="18" t="s">
        <v>495</v>
      </c>
      <c r="B365" s="19" t="s">
        <v>144</v>
      </c>
      <c r="C365" s="19" t="s">
        <v>138</v>
      </c>
      <c r="D365" s="20" t="s">
        <v>306</v>
      </c>
      <c r="E365" s="20" t="s">
        <v>3</v>
      </c>
      <c r="F365" s="7">
        <v>66.695999999999998</v>
      </c>
      <c r="G365" s="1"/>
    </row>
    <row r="366" spans="1:7" ht="56.25" outlineLevel="4" x14ac:dyDescent="0.3">
      <c r="A366" s="18" t="s">
        <v>113</v>
      </c>
      <c r="B366" s="19" t="s">
        <v>144</v>
      </c>
      <c r="C366" s="19" t="s">
        <v>138</v>
      </c>
      <c r="D366" s="20" t="s">
        <v>307</v>
      </c>
      <c r="E366" s="20"/>
      <c r="F366" s="7">
        <f>F367</f>
        <v>577.26</v>
      </c>
      <c r="G366" s="1"/>
    </row>
    <row r="367" spans="1:7" ht="56.25" outlineLevel="6" x14ac:dyDescent="0.3">
      <c r="A367" s="18" t="s">
        <v>496</v>
      </c>
      <c r="B367" s="19" t="s">
        <v>144</v>
      </c>
      <c r="C367" s="19" t="s">
        <v>138</v>
      </c>
      <c r="D367" s="20" t="s">
        <v>308</v>
      </c>
      <c r="E367" s="20" t="s">
        <v>3</v>
      </c>
      <c r="F367" s="7">
        <v>577.26</v>
      </c>
      <c r="G367" s="1"/>
    </row>
    <row r="368" spans="1:7" outlineLevel="1" x14ac:dyDescent="0.3">
      <c r="A368" s="14" t="s">
        <v>114</v>
      </c>
      <c r="B368" s="15" t="s">
        <v>144</v>
      </c>
      <c r="C368" s="15" t="s">
        <v>139</v>
      </c>
      <c r="D368" s="16" t="s">
        <v>162</v>
      </c>
      <c r="E368" s="16"/>
      <c r="F368" s="17">
        <f>F369+F378</f>
        <v>41416.51627</v>
      </c>
      <c r="G368" s="1"/>
    </row>
    <row r="369" spans="1:7" ht="56.25" outlineLevel="2" x14ac:dyDescent="0.3">
      <c r="A369" s="18" t="s">
        <v>22</v>
      </c>
      <c r="B369" s="19" t="s">
        <v>144</v>
      </c>
      <c r="C369" s="19" t="s">
        <v>139</v>
      </c>
      <c r="D369" s="20" t="s">
        <v>219</v>
      </c>
      <c r="E369" s="20"/>
      <c r="F369" s="7">
        <f>F370</f>
        <v>19587.01627</v>
      </c>
      <c r="G369" s="1"/>
    </row>
    <row r="370" spans="1:7" ht="37.5" outlineLevel="3" x14ac:dyDescent="0.3">
      <c r="A370" s="18" t="s">
        <v>115</v>
      </c>
      <c r="B370" s="19" t="s">
        <v>144</v>
      </c>
      <c r="C370" s="19" t="s">
        <v>139</v>
      </c>
      <c r="D370" s="20" t="s">
        <v>309</v>
      </c>
      <c r="E370" s="20"/>
      <c r="F370" s="7">
        <f>F371</f>
        <v>19587.01627</v>
      </c>
      <c r="G370" s="1"/>
    </row>
    <row r="371" spans="1:7" ht="75" outlineLevel="4" x14ac:dyDescent="0.3">
      <c r="A371" s="18" t="s">
        <v>116</v>
      </c>
      <c r="B371" s="19" t="s">
        <v>144</v>
      </c>
      <c r="C371" s="19" t="s">
        <v>139</v>
      </c>
      <c r="D371" s="20" t="s">
        <v>310</v>
      </c>
      <c r="E371" s="20"/>
      <c r="F371" s="7">
        <f>F372+F373+F374+F375+F376+F377</f>
        <v>19587.01627</v>
      </c>
      <c r="G371" s="1"/>
    </row>
    <row r="372" spans="1:7" ht="93.75" outlineLevel="6" x14ac:dyDescent="0.3">
      <c r="A372" s="18" t="s">
        <v>497</v>
      </c>
      <c r="B372" s="19" t="s">
        <v>144</v>
      </c>
      <c r="C372" s="19" t="s">
        <v>139</v>
      </c>
      <c r="D372" s="20" t="s">
        <v>311</v>
      </c>
      <c r="E372" s="20" t="s">
        <v>3</v>
      </c>
      <c r="F372" s="7">
        <v>98.387350000000012</v>
      </c>
      <c r="G372" s="1"/>
    </row>
    <row r="373" spans="1:7" ht="112.5" outlineLevel="6" x14ac:dyDescent="0.3">
      <c r="A373" s="18" t="s">
        <v>498</v>
      </c>
      <c r="B373" s="19" t="s">
        <v>144</v>
      </c>
      <c r="C373" s="19" t="s">
        <v>139</v>
      </c>
      <c r="D373" s="20" t="s">
        <v>311</v>
      </c>
      <c r="E373" s="20" t="s">
        <v>5</v>
      </c>
      <c r="F373" s="7">
        <v>93.112649999999988</v>
      </c>
      <c r="G373" s="1"/>
    </row>
    <row r="374" spans="1:7" ht="56.25" outlineLevel="6" x14ac:dyDescent="0.3">
      <c r="A374" s="18" t="s">
        <v>499</v>
      </c>
      <c r="B374" s="19" t="s">
        <v>144</v>
      </c>
      <c r="C374" s="19" t="s">
        <v>139</v>
      </c>
      <c r="D374" s="20" t="s">
        <v>312</v>
      </c>
      <c r="E374" s="20" t="s">
        <v>3</v>
      </c>
      <c r="F374" s="7">
        <v>4524.2049999999999</v>
      </c>
      <c r="G374" s="1"/>
    </row>
    <row r="375" spans="1:7" ht="56.25" outlineLevel="6" x14ac:dyDescent="0.3">
      <c r="A375" s="18" t="s">
        <v>500</v>
      </c>
      <c r="B375" s="19" t="s">
        <v>144</v>
      </c>
      <c r="C375" s="19" t="s">
        <v>139</v>
      </c>
      <c r="D375" s="20" t="s">
        <v>313</v>
      </c>
      <c r="E375" s="20" t="s">
        <v>3</v>
      </c>
      <c r="F375" s="7">
        <v>4050.9392699999999</v>
      </c>
      <c r="G375" s="1"/>
    </row>
    <row r="376" spans="1:7" ht="56.25" outlineLevel="6" x14ac:dyDescent="0.3">
      <c r="A376" s="18" t="s">
        <v>501</v>
      </c>
      <c r="B376" s="19" t="s">
        <v>144</v>
      </c>
      <c r="C376" s="19" t="s">
        <v>139</v>
      </c>
      <c r="D376" s="20" t="s">
        <v>314</v>
      </c>
      <c r="E376" s="20" t="s">
        <v>3</v>
      </c>
      <c r="F376" s="7">
        <v>10469.371999999999</v>
      </c>
      <c r="G376" s="1"/>
    </row>
    <row r="377" spans="1:7" ht="37.5" outlineLevel="6" x14ac:dyDescent="0.3">
      <c r="A377" s="18" t="s">
        <v>502</v>
      </c>
      <c r="B377" s="19" t="s">
        <v>144</v>
      </c>
      <c r="C377" s="19" t="s">
        <v>139</v>
      </c>
      <c r="D377" s="20" t="s">
        <v>315</v>
      </c>
      <c r="E377" s="20" t="s">
        <v>3</v>
      </c>
      <c r="F377" s="7">
        <v>351</v>
      </c>
      <c r="G377" s="1"/>
    </row>
    <row r="378" spans="1:7" ht="56.25" outlineLevel="2" x14ac:dyDescent="0.3">
      <c r="A378" s="18" t="s">
        <v>10</v>
      </c>
      <c r="B378" s="19" t="s">
        <v>144</v>
      </c>
      <c r="C378" s="19" t="s">
        <v>139</v>
      </c>
      <c r="D378" s="20" t="s">
        <v>150</v>
      </c>
      <c r="E378" s="20"/>
      <c r="F378" s="7">
        <f>F379</f>
        <v>21829.5</v>
      </c>
      <c r="G378" s="1"/>
    </row>
    <row r="379" spans="1:7" ht="37.5" outlineLevel="3" x14ac:dyDescent="0.3">
      <c r="A379" s="18" t="s">
        <v>11</v>
      </c>
      <c r="B379" s="19" t="s">
        <v>144</v>
      </c>
      <c r="C379" s="19" t="s">
        <v>139</v>
      </c>
      <c r="D379" s="20" t="s">
        <v>154</v>
      </c>
      <c r="E379" s="20"/>
      <c r="F379" s="7">
        <f>F380</f>
        <v>21829.5</v>
      </c>
      <c r="G379" s="1"/>
    </row>
    <row r="380" spans="1:7" ht="37.5" outlineLevel="4" x14ac:dyDescent="0.3">
      <c r="A380" s="18" t="s">
        <v>117</v>
      </c>
      <c r="B380" s="19" t="s">
        <v>144</v>
      </c>
      <c r="C380" s="19" t="s">
        <v>139</v>
      </c>
      <c r="D380" s="20" t="s">
        <v>316</v>
      </c>
      <c r="E380" s="20"/>
      <c r="F380" s="7">
        <f>F381+F382</f>
        <v>21829.5</v>
      </c>
      <c r="G380" s="1"/>
    </row>
    <row r="381" spans="1:7" ht="37.5" outlineLevel="6" x14ac:dyDescent="0.3">
      <c r="A381" s="18" t="s">
        <v>503</v>
      </c>
      <c r="B381" s="19" t="s">
        <v>144</v>
      </c>
      <c r="C381" s="19" t="s">
        <v>139</v>
      </c>
      <c r="D381" s="20" t="s">
        <v>317</v>
      </c>
      <c r="E381" s="20" t="s">
        <v>3</v>
      </c>
      <c r="F381" s="7">
        <v>294</v>
      </c>
      <c r="G381" s="1"/>
    </row>
    <row r="382" spans="1:7" ht="37.5" outlineLevel="6" x14ac:dyDescent="0.3">
      <c r="A382" s="18" t="s">
        <v>503</v>
      </c>
      <c r="B382" s="19" t="s">
        <v>144</v>
      </c>
      <c r="C382" s="19" t="s">
        <v>139</v>
      </c>
      <c r="D382" s="20" t="s">
        <v>318</v>
      </c>
      <c r="E382" s="20" t="s">
        <v>3</v>
      </c>
      <c r="F382" s="7">
        <v>21535.5</v>
      </c>
      <c r="G382" s="1"/>
    </row>
    <row r="383" spans="1:7" outlineLevel="1" x14ac:dyDescent="0.3">
      <c r="A383" s="14" t="s">
        <v>118</v>
      </c>
      <c r="B383" s="15" t="s">
        <v>144</v>
      </c>
      <c r="C383" s="15" t="s">
        <v>141</v>
      </c>
      <c r="D383" s="16" t="s">
        <v>162</v>
      </c>
      <c r="E383" s="16"/>
      <c r="F383" s="17">
        <f>F384</f>
        <v>3014.5</v>
      </c>
      <c r="G383" s="1"/>
    </row>
    <row r="384" spans="1:7" ht="56.25" outlineLevel="2" x14ac:dyDescent="0.3">
      <c r="A384" s="18" t="s">
        <v>10</v>
      </c>
      <c r="B384" s="19" t="s">
        <v>144</v>
      </c>
      <c r="C384" s="19" t="s">
        <v>141</v>
      </c>
      <c r="D384" s="20" t="s">
        <v>150</v>
      </c>
      <c r="E384" s="20"/>
      <c r="F384" s="7">
        <f>F385</f>
        <v>3014.5</v>
      </c>
      <c r="G384" s="1"/>
    </row>
    <row r="385" spans="1:7" ht="37.5" outlineLevel="3" x14ac:dyDescent="0.3">
      <c r="A385" s="18" t="s">
        <v>11</v>
      </c>
      <c r="B385" s="19" t="s">
        <v>144</v>
      </c>
      <c r="C385" s="19" t="s">
        <v>141</v>
      </c>
      <c r="D385" s="20" t="s">
        <v>154</v>
      </c>
      <c r="E385" s="20"/>
      <c r="F385" s="7">
        <f>F386</f>
        <v>3014.5</v>
      </c>
      <c r="G385" s="1"/>
    </row>
    <row r="386" spans="1:7" ht="37.5" outlineLevel="4" x14ac:dyDescent="0.3">
      <c r="A386" s="18" t="s">
        <v>120</v>
      </c>
      <c r="B386" s="19" t="s">
        <v>144</v>
      </c>
      <c r="C386" s="19" t="s">
        <v>141</v>
      </c>
      <c r="D386" s="20" t="s">
        <v>320</v>
      </c>
      <c r="E386" s="20"/>
      <c r="F386" s="7">
        <f>F387+F388</f>
        <v>3014.5</v>
      </c>
      <c r="G386" s="1"/>
    </row>
    <row r="387" spans="1:7" ht="75" outlineLevel="6" x14ac:dyDescent="0.3">
      <c r="A387" s="18" t="s">
        <v>504</v>
      </c>
      <c r="B387" s="19" t="s">
        <v>144</v>
      </c>
      <c r="C387" s="19" t="s">
        <v>141</v>
      </c>
      <c r="D387" s="20" t="s">
        <v>321</v>
      </c>
      <c r="E387" s="20" t="s">
        <v>5</v>
      </c>
      <c r="F387" s="7">
        <v>50</v>
      </c>
      <c r="G387" s="1"/>
    </row>
    <row r="388" spans="1:7" ht="56.25" outlineLevel="6" x14ac:dyDescent="0.3">
      <c r="A388" s="18" t="s">
        <v>505</v>
      </c>
      <c r="B388" s="19" t="s">
        <v>144</v>
      </c>
      <c r="C388" s="19" t="s">
        <v>141</v>
      </c>
      <c r="D388" s="20" t="s">
        <v>322</v>
      </c>
      <c r="E388" s="20" t="s">
        <v>5</v>
      </c>
      <c r="F388" s="7">
        <v>2964.5</v>
      </c>
      <c r="G388" s="1"/>
    </row>
    <row r="389" spans="1:7" x14ac:dyDescent="0.3">
      <c r="A389" s="14" t="s">
        <v>121</v>
      </c>
      <c r="B389" s="15" t="s">
        <v>142</v>
      </c>
      <c r="C389" s="15"/>
      <c r="D389" s="16" t="s">
        <v>162</v>
      </c>
      <c r="E389" s="16"/>
      <c r="F389" s="17">
        <f>F390+F395+F403</f>
        <v>19348.555769999999</v>
      </c>
      <c r="G389" s="1"/>
    </row>
    <row r="390" spans="1:7" outlineLevel="1" x14ac:dyDescent="0.3">
      <c r="A390" s="14" t="s">
        <v>122</v>
      </c>
      <c r="B390" s="15" t="s">
        <v>142</v>
      </c>
      <c r="C390" s="15" t="s">
        <v>136</v>
      </c>
      <c r="D390" s="16" t="s">
        <v>162</v>
      </c>
      <c r="E390" s="16"/>
      <c r="F390" s="17">
        <f>F391</f>
        <v>12186.73077</v>
      </c>
      <c r="G390" s="1"/>
    </row>
    <row r="391" spans="1:7" ht="56.25" outlineLevel="2" x14ac:dyDescent="0.3">
      <c r="A391" s="18" t="s">
        <v>22</v>
      </c>
      <c r="B391" s="19" t="s">
        <v>142</v>
      </c>
      <c r="C391" s="19" t="s">
        <v>136</v>
      </c>
      <c r="D391" s="20" t="s">
        <v>219</v>
      </c>
      <c r="E391" s="20"/>
      <c r="F391" s="7">
        <f>F392</f>
        <v>12186.73077</v>
      </c>
      <c r="G391" s="1"/>
    </row>
    <row r="392" spans="1:7" ht="37.5" outlineLevel="3" x14ac:dyDescent="0.3">
      <c r="A392" s="18" t="s">
        <v>78</v>
      </c>
      <c r="B392" s="19" t="s">
        <v>142</v>
      </c>
      <c r="C392" s="19" t="s">
        <v>136</v>
      </c>
      <c r="D392" s="20" t="s">
        <v>246</v>
      </c>
      <c r="E392" s="20"/>
      <c r="F392" s="7">
        <f>F393</f>
        <v>12186.73077</v>
      </c>
      <c r="G392" s="1"/>
    </row>
    <row r="393" spans="1:7" ht="93.75" outlineLevel="4" x14ac:dyDescent="0.3">
      <c r="A393" s="18" t="s">
        <v>119</v>
      </c>
      <c r="B393" s="19" t="s">
        <v>142</v>
      </c>
      <c r="C393" s="19" t="s">
        <v>136</v>
      </c>
      <c r="D393" s="20" t="s">
        <v>319</v>
      </c>
      <c r="E393" s="20"/>
      <c r="F393" s="7">
        <f>F394</f>
        <v>12186.73077</v>
      </c>
      <c r="G393" s="1"/>
    </row>
    <row r="394" spans="1:7" ht="37.5" outlineLevel="6" x14ac:dyDescent="0.3">
      <c r="A394" s="18" t="s">
        <v>506</v>
      </c>
      <c r="B394" s="19" t="s">
        <v>142</v>
      </c>
      <c r="C394" s="19" t="s">
        <v>136</v>
      </c>
      <c r="D394" s="20" t="s">
        <v>323</v>
      </c>
      <c r="E394" s="20" t="s">
        <v>1</v>
      </c>
      <c r="F394" s="7">
        <v>12186.73077</v>
      </c>
      <c r="G394" s="1"/>
    </row>
    <row r="395" spans="1:7" outlineLevel="1" x14ac:dyDescent="0.3">
      <c r="A395" s="14" t="s">
        <v>123</v>
      </c>
      <c r="B395" s="15" t="s">
        <v>142</v>
      </c>
      <c r="C395" s="15" t="s">
        <v>137</v>
      </c>
      <c r="D395" s="16" t="s">
        <v>162</v>
      </c>
      <c r="E395" s="16"/>
      <c r="F395" s="17">
        <f>F396</f>
        <v>7113.5249999999996</v>
      </c>
      <c r="G395" s="1"/>
    </row>
    <row r="396" spans="1:7" ht="56.25" outlineLevel="2" x14ac:dyDescent="0.3">
      <c r="A396" s="18" t="s">
        <v>22</v>
      </c>
      <c r="B396" s="19" t="s">
        <v>142</v>
      </c>
      <c r="C396" s="19" t="s">
        <v>137</v>
      </c>
      <c r="D396" s="20" t="s">
        <v>219</v>
      </c>
      <c r="E396" s="20"/>
      <c r="F396" s="7">
        <f>F397</f>
        <v>7113.5249999999996</v>
      </c>
      <c r="G396" s="1"/>
    </row>
    <row r="397" spans="1:7" ht="37.5" outlineLevel="3" x14ac:dyDescent="0.3">
      <c r="A397" s="18" t="s">
        <v>78</v>
      </c>
      <c r="B397" s="19" t="s">
        <v>142</v>
      </c>
      <c r="C397" s="19" t="s">
        <v>137</v>
      </c>
      <c r="D397" s="20" t="s">
        <v>246</v>
      </c>
      <c r="E397" s="20"/>
      <c r="F397" s="7">
        <f>F398+F401</f>
        <v>7113.5249999999996</v>
      </c>
      <c r="G397" s="1"/>
    </row>
    <row r="398" spans="1:7" ht="37.5" outlineLevel="4" x14ac:dyDescent="0.3">
      <c r="A398" s="18" t="s">
        <v>79</v>
      </c>
      <c r="B398" s="19" t="s">
        <v>142</v>
      </c>
      <c r="C398" s="19" t="s">
        <v>137</v>
      </c>
      <c r="D398" s="20" t="s">
        <v>247</v>
      </c>
      <c r="E398" s="20"/>
      <c r="F398" s="7">
        <f>F399+F400</f>
        <v>5290</v>
      </c>
      <c r="G398" s="1"/>
    </row>
    <row r="399" spans="1:7" ht="75" outlineLevel="6" x14ac:dyDescent="0.3">
      <c r="A399" s="18" t="s">
        <v>393</v>
      </c>
      <c r="B399" s="19" t="s">
        <v>142</v>
      </c>
      <c r="C399" s="19" t="s">
        <v>137</v>
      </c>
      <c r="D399" s="20" t="s">
        <v>324</v>
      </c>
      <c r="E399" s="20" t="s">
        <v>1</v>
      </c>
      <c r="F399" s="8">
        <v>1485</v>
      </c>
      <c r="G399" s="1"/>
    </row>
    <row r="400" spans="1:7" ht="75" outlineLevel="6" x14ac:dyDescent="0.3">
      <c r="A400" s="18" t="s">
        <v>504</v>
      </c>
      <c r="B400" s="19" t="s">
        <v>142</v>
      </c>
      <c r="C400" s="19" t="s">
        <v>137</v>
      </c>
      <c r="D400" s="20" t="s">
        <v>324</v>
      </c>
      <c r="E400" s="20" t="s">
        <v>5</v>
      </c>
      <c r="F400" s="8">
        <v>3805</v>
      </c>
      <c r="G400" s="1"/>
    </row>
    <row r="401" spans="1:7" ht="93.75" outlineLevel="4" x14ac:dyDescent="0.3">
      <c r="A401" s="18" t="s">
        <v>119</v>
      </c>
      <c r="B401" s="19" t="s">
        <v>142</v>
      </c>
      <c r="C401" s="19" t="s">
        <v>137</v>
      </c>
      <c r="D401" s="20" t="s">
        <v>319</v>
      </c>
      <c r="E401" s="20"/>
      <c r="F401" s="7">
        <f>F402</f>
        <v>1823.5250000000001</v>
      </c>
      <c r="G401" s="1"/>
    </row>
    <row r="402" spans="1:7" ht="56.25" outlineLevel="6" x14ac:dyDescent="0.3">
      <c r="A402" s="18" t="s">
        <v>507</v>
      </c>
      <c r="B402" s="19" t="s">
        <v>142</v>
      </c>
      <c r="C402" s="19" t="s">
        <v>137</v>
      </c>
      <c r="D402" s="20" t="s">
        <v>325</v>
      </c>
      <c r="E402" s="20" t="s">
        <v>1</v>
      </c>
      <c r="F402" s="7">
        <v>1823.5250000000001</v>
      </c>
      <c r="G402" s="1"/>
    </row>
    <row r="403" spans="1:7" outlineLevel="1" x14ac:dyDescent="0.3">
      <c r="A403" s="14" t="s">
        <v>124</v>
      </c>
      <c r="B403" s="15" t="s">
        <v>142</v>
      </c>
      <c r="C403" s="15" t="s">
        <v>138</v>
      </c>
      <c r="D403" s="16" t="s">
        <v>162</v>
      </c>
      <c r="E403" s="16"/>
      <c r="F403" s="17">
        <f>F404</f>
        <v>48.3</v>
      </c>
      <c r="G403" s="1"/>
    </row>
    <row r="404" spans="1:7" ht="56.25" outlineLevel="2" x14ac:dyDescent="0.3">
      <c r="A404" s="18" t="s">
        <v>22</v>
      </c>
      <c r="B404" s="19" t="s">
        <v>142</v>
      </c>
      <c r="C404" s="19" t="s">
        <v>138</v>
      </c>
      <c r="D404" s="20" t="s">
        <v>219</v>
      </c>
      <c r="E404" s="20"/>
      <c r="F404" s="7">
        <f>F405</f>
        <v>48.3</v>
      </c>
      <c r="G404" s="1"/>
    </row>
    <row r="405" spans="1:7" ht="37.5" outlineLevel="3" x14ac:dyDescent="0.3">
      <c r="A405" s="18" t="s">
        <v>78</v>
      </c>
      <c r="B405" s="19" t="s">
        <v>142</v>
      </c>
      <c r="C405" s="19" t="s">
        <v>138</v>
      </c>
      <c r="D405" s="20" t="s">
        <v>246</v>
      </c>
      <c r="E405" s="20"/>
      <c r="F405" s="7">
        <f>F406</f>
        <v>48.3</v>
      </c>
      <c r="G405" s="1"/>
    </row>
    <row r="406" spans="1:7" ht="93.75" outlineLevel="4" x14ac:dyDescent="0.3">
      <c r="A406" s="18" t="s">
        <v>119</v>
      </c>
      <c r="B406" s="19" t="s">
        <v>142</v>
      </c>
      <c r="C406" s="19" t="s">
        <v>138</v>
      </c>
      <c r="D406" s="20" t="s">
        <v>319</v>
      </c>
      <c r="E406" s="20"/>
      <c r="F406" s="7">
        <f>F407</f>
        <v>48.3</v>
      </c>
      <c r="G406" s="1"/>
    </row>
    <row r="407" spans="1:7" ht="56.25" outlineLevel="6" x14ac:dyDescent="0.3">
      <c r="A407" s="18" t="s">
        <v>507</v>
      </c>
      <c r="B407" s="19" t="s">
        <v>142</v>
      </c>
      <c r="C407" s="19" t="s">
        <v>138</v>
      </c>
      <c r="D407" s="20" t="s">
        <v>326</v>
      </c>
      <c r="E407" s="20" t="s">
        <v>1</v>
      </c>
      <c r="F407" s="7">
        <v>48.3</v>
      </c>
      <c r="G407" s="1"/>
    </row>
    <row r="408" spans="1:7" ht="37.5" x14ac:dyDescent="0.3">
      <c r="A408" s="14" t="s">
        <v>125</v>
      </c>
      <c r="B408" s="15" t="s">
        <v>143</v>
      </c>
      <c r="C408" s="15"/>
      <c r="D408" s="16" t="s">
        <v>162</v>
      </c>
      <c r="E408" s="16"/>
      <c r="F408" s="17">
        <f>F409</f>
        <v>208.00899999999999</v>
      </c>
      <c r="G408" s="1"/>
    </row>
    <row r="409" spans="1:7" ht="37.5" outlineLevel="1" x14ac:dyDescent="0.3">
      <c r="A409" s="14" t="s">
        <v>126</v>
      </c>
      <c r="B409" s="15" t="s">
        <v>143</v>
      </c>
      <c r="C409" s="15" t="s">
        <v>136</v>
      </c>
      <c r="D409" s="16" t="s">
        <v>162</v>
      </c>
      <c r="E409" s="16"/>
      <c r="F409" s="17">
        <f>F410</f>
        <v>208.00899999999999</v>
      </c>
      <c r="G409" s="1"/>
    </row>
    <row r="410" spans="1:7" ht="56.25" outlineLevel="2" x14ac:dyDescent="0.3">
      <c r="A410" s="18" t="s">
        <v>10</v>
      </c>
      <c r="B410" s="19" t="s">
        <v>143</v>
      </c>
      <c r="C410" s="19" t="s">
        <v>136</v>
      </c>
      <c r="D410" s="20" t="s">
        <v>150</v>
      </c>
      <c r="E410" s="20"/>
      <c r="F410" s="7">
        <f>F411</f>
        <v>208.00899999999999</v>
      </c>
      <c r="G410" s="1"/>
    </row>
    <row r="411" spans="1:7" ht="37.5" outlineLevel="3" x14ac:dyDescent="0.3">
      <c r="A411" s="18" t="s">
        <v>20</v>
      </c>
      <c r="B411" s="19" t="s">
        <v>143</v>
      </c>
      <c r="C411" s="19" t="s">
        <v>136</v>
      </c>
      <c r="D411" s="20" t="s">
        <v>151</v>
      </c>
      <c r="E411" s="20"/>
      <c r="F411" s="7">
        <f>F412</f>
        <v>208.00899999999999</v>
      </c>
      <c r="G411" s="1"/>
    </row>
    <row r="412" spans="1:7" ht="37.5" outlineLevel="4" x14ac:dyDescent="0.3">
      <c r="A412" s="18" t="s">
        <v>127</v>
      </c>
      <c r="B412" s="19" t="s">
        <v>143</v>
      </c>
      <c r="C412" s="19" t="s">
        <v>136</v>
      </c>
      <c r="D412" s="20" t="s">
        <v>327</v>
      </c>
      <c r="E412" s="20"/>
      <c r="F412" s="7">
        <f>F413</f>
        <v>208.00899999999999</v>
      </c>
      <c r="G412" s="1"/>
    </row>
    <row r="413" spans="1:7" ht="37.5" outlineLevel="6" x14ac:dyDescent="0.3">
      <c r="A413" s="18" t="s">
        <v>508</v>
      </c>
      <c r="B413" s="19" t="s">
        <v>143</v>
      </c>
      <c r="C413" s="19" t="s">
        <v>136</v>
      </c>
      <c r="D413" s="20" t="s">
        <v>328</v>
      </c>
      <c r="E413" s="20" t="s">
        <v>7</v>
      </c>
      <c r="F413" s="7">
        <v>208.00899999999999</v>
      </c>
      <c r="G413" s="1"/>
    </row>
    <row r="414" spans="1:7" ht="56.25" x14ac:dyDescent="0.3">
      <c r="A414" s="14" t="s">
        <v>128</v>
      </c>
      <c r="B414" s="15" t="s">
        <v>145</v>
      </c>
      <c r="C414" s="15"/>
      <c r="D414" s="16" t="s">
        <v>162</v>
      </c>
      <c r="E414" s="16"/>
      <c r="F414" s="17">
        <f>F415+F421</f>
        <v>80267.304749999996</v>
      </c>
      <c r="G414" s="1"/>
    </row>
    <row r="415" spans="1:7" ht="37.5" outlineLevel="1" x14ac:dyDescent="0.3">
      <c r="A415" s="14" t="s">
        <v>129</v>
      </c>
      <c r="B415" s="15" t="s">
        <v>145</v>
      </c>
      <c r="C415" s="15" t="s">
        <v>136</v>
      </c>
      <c r="D415" s="16" t="s">
        <v>162</v>
      </c>
      <c r="E415" s="16"/>
      <c r="F415" s="17">
        <f>F416</f>
        <v>26603</v>
      </c>
      <c r="G415" s="1"/>
    </row>
    <row r="416" spans="1:7" ht="56.25" outlineLevel="2" x14ac:dyDescent="0.3">
      <c r="A416" s="18" t="s">
        <v>10</v>
      </c>
      <c r="B416" s="19" t="s">
        <v>145</v>
      </c>
      <c r="C416" s="19" t="s">
        <v>136</v>
      </c>
      <c r="D416" s="20" t="s">
        <v>150</v>
      </c>
      <c r="E416" s="20"/>
      <c r="F416" s="7">
        <f>F417</f>
        <v>26603</v>
      </c>
      <c r="G416" s="1"/>
    </row>
    <row r="417" spans="1:8" ht="37.5" outlineLevel="3" x14ac:dyDescent="0.3">
      <c r="A417" s="18" t="s">
        <v>20</v>
      </c>
      <c r="B417" s="19" t="s">
        <v>145</v>
      </c>
      <c r="C417" s="19" t="s">
        <v>136</v>
      </c>
      <c r="D417" s="20" t="s">
        <v>151</v>
      </c>
      <c r="E417" s="20"/>
      <c r="F417" s="7">
        <f>F418</f>
        <v>26603</v>
      </c>
      <c r="G417" s="1"/>
    </row>
    <row r="418" spans="1:8" ht="37.5" outlineLevel="4" x14ac:dyDescent="0.3">
      <c r="A418" s="18" t="s">
        <v>130</v>
      </c>
      <c r="B418" s="19" t="s">
        <v>145</v>
      </c>
      <c r="C418" s="19" t="s">
        <v>136</v>
      </c>
      <c r="D418" s="20" t="s">
        <v>329</v>
      </c>
      <c r="E418" s="20"/>
      <c r="F418" s="7">
        <f>F419+F420</f>
        <v>26603</v>
      </c>
      <c r="G418" s="1"/>
    </row>
    <row r="419" spans="1:8" ht="37.5" outlineLevel="6" x14ac:dyDescent="0.3">
      <c r="A419" s="18" t="s">
        <v>509</v>
      </c>
      <c r="B419" s="19" t="s">
        <v>145</v>
      </c>
      <c r="C419" s="19" t="s">
        <v>136</v>
      </c>
      <c r="D419" s="20" t="s">
        <v>330</v>
      </c>
      <c r="E419" s="20" t="s">
        <v>4</v>
      </c>
      <c r="F419" s="7">
        <v>10569</v>
      </c>
      <c r="G419" s="1"/>
    </row>
    <row r="420" spans="1:8" ht="37.5" outlineLevel="6" x14ac:dyDescent="0.3">
      <c r="A420" s="18" t="s">
        <v>510</v>
      </c>
      <c r="B420" s="19" t="s">
        <v>145</v>
      </c>
      <c r="C420" s="19" t="s">
        <v>136</v>
      </c>
      <c r="D420" s="20" t="s">
        <v>331</v>
      </c>
      <c r="E420" s="20" t="s">
        <v>4</v>
      </c>
      <c r="F420" s="7">
        <v>16034</v>
      </c>
      <c r="G420" s="1"/>
    </row>
    <row r="421" spans="1:8" outlineLevel="1" x14ac:dyDescent="0.3">
      <c r="A421" s="14" t="s">
        <v>131</v>
      </c>
      <c r="B421" s="15" t="s">
        <v>145</v>
      </c>
      <c r="C421" s="15" t="s">
        <v>138</v>
      </c>
      <c r="D421" s="16" t="s">
        <v>162</v>
      </c>
      <c r="E421" s="16"/>
      <c r="F421" s="17">
        <f>F422</f>
        <v>53664.304749999996</v>
      </c>
      <c r="G421" s="1"/>
    </row>
    <row r="422" spans="1:8" ht="56.25" outlineLevel="2" x14ac:dyDescent="0.3">
      <c r="A422" s="18" t="s">
        <v>10</v>
      </c>
      <c r="B422" s="19" t="s">
        <v>145</v>
      </c>
      <c r="C422" s="19" t="s">
        <v>138</v>
      </c>
      <c r="D422" s="20" t="s">
        <v>150</v>
      </c>
      <c r="E422" s="20"/>
      <c r="F422" s="7">
        <f>F423</f>
        <v>53664.304749999996</v>
      </c>
      <c r="G422" s="1"/>
    </row>
    <row r="423" spans="1:8" ht="37.5" outlineLevel="3" x14ac:dyDescent="0.3">
      <c r="A423" s="18" t="s">
        <v>20</v>
      </c>
      <c r="B423" s="19" t="s">
        <v>145</v>
      </c>
      <c r="C423" s="19" t="s">
        <v>138</v>
      </c>
      <c r="D423" s="20" t="s">
        <v>151</v>
      </c>
      <c r="E423" s="20"/>
      <c r="F423" s="7">
        <f>F424+F427+F430+F433+F435</f>
        <v>53664.304749999996</v>
      </c>
      <c r="G423" s="1"/>
    </row>
    <row r="424" spans="1:8" ht="37.5" outlineLevel="4" x14ac:dyDescent="0.3">
      <c r="A424" s="18" t="s">
        <v>132</v>
      </c>
      <c r="B424" s="19" t="s">
        <v>145</v>
      </c>
      <c r="C424" s="19" t="s">
        <v>138</v>
      </c>
      <c r="D424" s="20" t="s">
        <v>332</v>
      </c>
      <c r="E424" s="20"/>
      <c r="F424" s="7">
        <f>F425</f>
        <v>18720</v>
      </c>
      <c r="G424" s="1"/>
    </row>
    <row r="425" spans="1:8" ht="37.5" outlineLevel="5" x14ac:dyDescent="0.3">
      <c r="A425" s="18" t="s">
        <v>133</v>
      </c>
      <c r="B425" s="19" t="s">
        <v>145</v>
      </c>
      <c r="C425" s="19" t="s">
        <v>138</v>
      </c>
      <c r="D425" s="20" t="s">
        <v>333</v>
      </c>
      <c r="E425" s="20"/>
      <c r="F425" s="7">
        <f>F426</f>
        <v>18720</v>
      </c>
      <c r="G425" s="1"/>
    </row>
    <row r="426" spans="1:8" ht="37.5" outlineLevel="6" x14ac:dyDescent="0.3">
      <c r="A426" s="18" t="s">
        <v>511</v>
      </c>
      <c r="B426" s="19" t="s">
        <v>145</v>
      </c>
      <c r="C426" s="19" t="s">
        <v>138</v>
      </c>
      <c r="D426" s="20" t="s">
        <v>333</v>
      </c>
      <c r="E426" s="20" t="s">
        <v>4</v>
      </c>
      <c r="F426" s="7">
        <v>18720</v>
      </c>
      <c r="G426" s="1"/>
    </row>
    <row r="427" spans="1:8" ht="37.5" outlineLevel="4" x14ac:dyDescent="0.3">
      <c r="A427" s="18" t="s">
        <v>28</v>
      </c>
      <c r="B427" s="19" t="s">
        <v>145</v>
      </c>
      <c r="C427" s="19" t="s">
        <v>138</v>
      </c>
      <c r="D427" s="20" t="s">
        <v>166</v>
      </c>
      <c r="E427" s="20"/>
      <c r="F427" s="7">
        <f>F428+F429</f>
        <v>24276.858700000001</v>
      </c>
      <c r="G427" s="1"/>
    </row>
    <row r="428" spans="1:8" ht="75" outlineLevel="6" x14ac:dyDescent="0.3">
      <c r="A428" s="18" t="s">
        <v>512</v>
      </c>
      <c r="B428" s="19" t="s">
        <v>145</v>
      </c>
      <c r="C428" s="19" t="s">
        <v>138</v>
      </c>
      <c r="D428" s="20" t="s">
        <v>334</v>
      </c>
      <c r="E428" s="20" t="s">
        <v>4</v>
      </c>
      <c r="F428" s="7">
        <v>3765</v>
      </c>
      <c r="G428" s="1"/>
    </row>
    <row r="429" spans="1:8" ht="37.5" outlineLevel="6" x14ac:dyDescent="0.3">
      <c r="A429" s="18" t="s">
        <v>414</v>
      </c>
      <c r="B429" s="19" t="s">
        <v>145</v>
      </c>
      <c r="C429" s="19" t="s">
        <v>138</v>
      </c>
      <c r="D429" s="20" t="s">
        <v>182</v>
      </c>
      <c r="E429" s="20" t="s">
        <v>4</v>
      </c>
      <c r="F429" s="7">
        <v>20511.858700000001</v>
      </c>
      <c r="G429" s="1"/>
      <c r="H429" s="3"/>
    </row>
    <row r="430" spans="1:8" ht="56.25" outlineLevel="4" x14ac:dyDescent="0.3">
      <c r="A430" s="18" t="s">
        <v>46</v>
      </c>
      <c r="B430" s="19" t="s">
        <v>145</v>
      </c>
      <c r="C430" s="19" t="s">
        <v>138</v>
      </c>
      <c r="D430" s="20" t="s">
        <v>183</v>
      </c>
      <c r="E430" s="20"/>
      <c r="F430" s="7">
        <f>F431+F432</f>
        <v>1968.8013900000001</v>
      </c>
      <c r="G430" s="1"/>
    </row>
    <row r="431" spans="1:8" ht="56.25" outlineLevel="6" x14ac:dyDescent="0.3">
      <c r="A431" s="18" t="s">
        <v>513</v>
      </c>
      <c r="B431" s="19" t="s">
        <v>145</v>
      </c>
      <c r="C431" s="19" t="s">
        <v>138</v>
      </c>
      <c r="D431" s="20" t="s">
        <v>335</v>
      </c>
      <c r="E431" s="20" t="s">
        <v>4</v>
      </c>
      <c r="F431" s="7">
        <v>599.75781999999992</v>
      </c>
      <c r="G431" s="1"/>
    </row>
    <row r="432" spans="1:8" ht="37.5" outlineLevel="6" x14ac:dyDescent="0.3">
      <c r="A432" s="18" t="s">
        <v>414</v>
      </c>
      <c r="B432" s="19" t="s">
        <v>145</v>
      </c>
      <c r="C432" s="19" t="s">
        <v>138</v>
      </c>
      <c r="D432" s="20" t="s">
        <v>198</v>
      </c>
      <c r="E432" s="20" t="s">
        <v>4</v>
      </c>
      <c r="F432" s="7">
        <v>1369.04357</v>
      </c>
      <c r="G432" s="1"/>
    </row>
    <row r="433" spans="1:9" ht="56.25" outlineLevel="4" x14ac:dyDescent="0.3">
      <c r="A433" s="18" t="s">
        <v>134</v>
      </c>
      <c r="B433" s="19" t="s">
        <v>145</v>
      </c>
      <c r="C433" s="19" t="s">
        <v>138</v>
      </c>
      <c r="D433" s="20" t="s">
        <v>336</v>
      </c>
      <c r="E433" s="20"/>
      <c r="F433" s="7">
        <f>F434</f>
        <v>300</v>
      </c>
      <c r="G433" s="1"/>
    </row>
    <row r="434" spans="1:9" ht="56.25" outlineLevel="6" x14ac:dyDescent="0.3">
      <c r="A434" s="18" t="s">
        <v>514</v>
      </c>
      <c r="B434" s="19" t="s">
        <v>145</v>
      </c>
      <c r="C434" s="19" t="s">
        <v>138</v>
      </c>
      <c r="D434" s="20" t="s">
        <v>337</v>
      </c>
      <c r="E434" s="20" t="s">
        <v>4</v>
      </c>
      <c r="F434" s="7">
        <v>300</v>
      </c>
      <c r="G434" s="1"/>
    </row>
    <row r="435" spans="1:9" ht="37.5" outlineLevel="4" x14ac:dyDescent="0.3">
      <c r="A435" s="18" t="s">
        <v>135</v>
      </c>
      <c r="B435" s="19" t="s">
        <v>145</v>
      </c>
      <c r="C435" s="19" t="s">
        <v>138</v>
      </c>
      <c r="D435" s="20" t="s">
        <v>338</v>
      </c>
      <c r="E435" s="20"/>
      <c r="F435" s="7">
        <f>F436+F437</f>
        <v>8398.6446599999999</v>
      </c>
      <c r="G435" s="1"/>
    </row>
    <row r="436" spans="1:9" ht="37.5" outlineLevel="6" x14ac:dyDescent="0.3">
      <c r="A436" s="18" t="s">
        <v>515</v>
      </c>
      <c r="B436" s="19" t="s">
        <v>145</v>
      </c>
      <c r="C436" s="19" t="s">
        <v>138</v>
      </c>
      <c r="D436" s="20" t="s">
        <v>339</v>
      </c>
      <c r="E436" s="20" t="s">
        <v>4</v>
      </c>
      <c r="F436" s="7">
        <v>1656.6959999999999</v>
      </c>
      <c r="G436" s="1"/>
      <c r="I436" s="3"/>
    </row>
    <row r="437" spans="1:9" ht="37.5" outlineLevel="6" x14ac:dyDescent="0.3">
      <c r="A437" s="18" t="s">
        <v>414</v>
      </c>
      <c r="B437" s="19" t="s">
        <v>145</v>
      </c>
      <c r="C437" s="19" t="s">
        <v>138</v>
      </c>
      <c r="D437" s="20" t="s">
        <v>340</v>
      </c>
      <c r="E437" s="20" t="s">
        <v>4</v>
      </c>
      <c r="F437" s="7">
        <v>6741.94866</v>
      </c>
      <c r="G437" s="1"/>
    </row>
  </sheetData>
  <autoFilter ref="A13:F437"/>
  <mergeCells count="10">
    <mergeCell ref="A12:F12"/>
    <mergeCell ref="E1:F1"/>
    <mergeCell ref="A7:F7"/>
    <mergeCell ref="A8:F8"/>
    <mergeCell ref="A9:F9"/>
    <mergeCell ref="B3:G3"/>
    <mergeCell ref="B4:F4"/>
    <mergeCell ref="B5:F5"/>
    <mergeCell ref="A10:F10"/>
    <mergeCell ref="A11:F11"/>
  </mergeCells>
  <pageMargins left="0.78740157480314965" right="0.59055118110236227" top="0.59055118110236227" bottom="0.59055118110236227" header="0.39370078740157483" footer="0.51181102362204722"/>
  <pageSetup paperSize="9" scale="59" fitToHeight="0" orientation="portrait" blackAndWhite="1" r:id="rId1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20.12.2024&lt;/string&gt;&#10;  &lt;/DateInfo&gt;&#10;  &lt;Code&gt;SQUERY_ROSP_EXP&lt;/Code&gt;&#10;  &lt;ObjectCode&gt;SQUERY_ROSP_EXP&lt;/ObjectCode&gt;&#10;  &lt;DocName&gt;Функциональная(Бюджетная роспись (расходы))&lt;/DocName&gt;&#10;  &lt;VariantName&gt;Функциональная&lt;/VariantName&gt;&#10;  &lt;VariantLink&gt;60680136&lt;/VariantLink&gt;&#10;  &lt;ReportCode&gt;F43B38B924774B779846B8B9DCC646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6AB6E59-28F7-4045-A1F4-C357C491992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Тюленева</dc:creator>
  <cp:lastModifiedBy>Юлия Тюленева</cp:lastModifiedBy>
  <cp:lastPrinted>2025-04-10T11:50:42Z</cp:lastPrinted>
  <dcterms:created xsi:type="dcterms:W3CDTF">2024-12-23T12:55:44Z</dcterms:created>
  <dcterms:modified xsi:type="dcterms:W3CDTF">2025-06-05T05:22:47Z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Функциональная(Бюджетная роспись (расходы))</vt:lpwstr>
  </property>
  <property fmtid="{D5CDD505-2E9C-101B-9397-08002B2CF9AE}" pid="3" name="Название отчета">
    <vt:lpwstr>Функциональная.xlsx</vt:lpwstr>
  </property>
  <property fmtid="{D5CDD505-2E9C-101B-9397-08002B2CF9AE}" pid="4" name="Версия клиента">
    <vt:lpwstr>24.1.246.1128 (.NET 4.7.2)</vt:lpwstr>
  </property>
  <property fmtid="{D5CDD505-2E9C-101B-9397-08002B2CF9AE}" pid="5" name="Версия базы">
    <vt:lpwstr>24.1.1241.826976499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kasibr_2024</vt:lpwstr>
  </property>
  <property fmtid="{D5CDD505-2E9C-101B-9397-08002B2CF9AE}" pid="9" name="Пользователь">
    <vt:lpwstr>3602_тюленеваюс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