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20~1\AppData\Local\Temp\Rar$DIa9344.25226\"/>
    </mc:Choice>
  </mc:AlternateContent>
  <bookViews>
    <workbookView xWindow="0" yWindow="0" windowWidth="15000" windowHeight="7680"/>
  </bookViews>
  <sheets>
    <sheet name="Документ" sheetId="2" r:id="rId1"/>
  </sheets>
  <definedNames>
    <definedName name="_xlnm._FilterDatabase" localSheetId="0" hidden="1">Документ!$A$12:$G$481</definedName>
    <definedName name="_xlnm.Print_Titles" localSheetId="0">Документ!$12:$13</definedName>
    <definedName name="_xlnm.Print_Area" localSheetId="0">Документ!$A$1:$G$481</definedName>
  </definedNames>
  <calcPr calcId="152511"/>
</workbook>
</file>

<file path=xl/calcChain.xml><?xml version="1.0" encoding="utf-8"?>
<calcChain xmlns="http://schemas.openxmlformats.org/spreadsheetml/2006/main">
  <c r="G143" i="2" l="1"/>
  <c r="G376" i="2" l="1"/>
  <c r="G373" i="2"/>
  <c r="G368" i="2"/>
  <c r="G367" i="2" s="1"/>
  <c r="G366" i="2" s="1"/>
  <c r="G365" i="2" s="1"/>
  <c r="G357" i="2"/>
  <c r="G356" i="2" s="1"/>
  <c r="G355" i="2" s="1"/>
  <c r="G354" i="2" s="1"/>
  <c r="G353" i="2" s="1"/>
  <c r="G346" i="2"/>
  <c r="G350" i="2"/>
  <c r="G342" i="2"/>
  <c r="G340" i="2"/>
  <c r="G336" i="2"/>
  <c r="G333" i="2"/>
  <c r="G329" i="2"/>
  <c r="G328" i="2" s="1"/>
  <c r="G323" i="2"/>
  <c r="G322" i="2" s="1"/>
  <c r="G320" i="2"/>
  <c r="G318" i="2"/>
  <c r="G315" i="2"/>
  <c r="G300" i="2"/>
  <c r="G309" i="2"/>
  <c r="G308" i="2" s="1"/>
  <c r="G292" i="2"/>
  <c r="G295" i="2"/>
  <c r="G288" i="2"/>
  <c r="G268" i="2"/>
  <c r="G267" i="2" l="1"/>
  <c r="G345" i="2"/>
  <c r="G372" i="2"/>
  <c r="G371" i="2" s="1"/>
  <c r="G370" i="2" s="1"/>
  <c r="G364" i="2" s="1"/>
  <c r="G314" i="2"/>
  <c r="G313" i="2" s="1"/>
  <c r="G312" i="2" s="1"/>
  <c r="G332" i="2"/>
  <c r="G261" i="2"/>
  <c r="G252" i="2"/>
  <c r="G245" i="2"/>
  <c r="G244" i="2" s="1"/>
  <c r="G243" i="2" s="1"/>
  <c r="G242" i="2" s="1"/>
  <c r="G240" i="2"/>
  <c r="G239" i="2" s="1"/>
  <c r="G238" i="2" s="1"/>
  <c r="G237" i="2" s="1"/>
  <c r="G236" i="2" s="1"/>
  <c r="G327" i="2" l="1"/>
  <c r="G326" i="2" s="1"/>
  <c r="G251" i="2"/>
  <c r="G250" i="2" s="1"/>
  <c r="G249" i="2" s="1"/>
  <c r="G392" i="2"/>
  <c r="G479" i="2"/>
  <c r="G471" i="2"/>
  <c r="G463" i="2"/>
  <c r="G462" i="2" s="1"/>
  <c r="G461" i="2" s="1"/>
  <c r="G460" i="2" s="1"/>
  <c r="G457" i="2"/>
  <c r="G446" i="2"/>
  <c r="G451" i="2"/>
  <c r="G444" i="2"/>
  <c r="G437" i="2"/>
  <c r="G434" i="2"/>
  <c r="G425" i="2"/>
  <c r="G427" i="2"/>
  <c r="G413" i="2"/>
  <c r="G412" i="2" s="1"/>
  <c r="G411" i="2" s="1"/>
  <c r="G407" i="2"/>
  <c r="G406" i="2" s="1"/>
  <c r="G405" i="2" s="1"/>
  <c r="G404" i="2" s="1"/>
  <c r="G388" i="2"/>
  <c r="G232" i="2"/>
  <c r="G228" i="2"/>
  <c r="G211" i="2"/>
  <c r="G223" i="2"/>
  <c r="G220" i="2"/>
  <c r="G218" i="2"/>
  <c r="G214" i="2"/>
  <c r="G204" i="2"/>
  <c r="G203" i="2" s="1"/>
  <c r="G202" i="2" s="1"/>
  <c r="G201" i="2" s="1"/>
  <c r="G200" i="2" s="1"/>
  <c r="G197" i="2"/>
  <c r="G196" i="2" s="1"/>
  <c r="G195" i="2" s="1"/>
  <c r="G194" i="2" s="1"/>
  <c r="G193" i="2" s="1"/>
  <c r="G191" i="2"/>
  <c r="G190" i="2" s="1"/>
  <c r="G183" i="2"/>
  <c r="G182" i="2" s="1"/>
  <c r="G181" i="2" s="1"/>
  <c r="G180" i="2" s="1"/>
  <c r="G177" i="2"/>
  <c r="G176" i="2" s="1"/>
  <c r="G175" i="2" s="1"/>
  <c r="G174" i="2" s="1"/>
  <c r="G172" i="2"/>
  <c r="G170" i="2"/>
  <c r="G168" i="2"/>
  <c r="G163" i="2"/>
  <c r="G162" i="2" s="1"/>
  <c r="G161" i="2" s="1"/>
  <c r="G160" i="2" s="1"/>
  <c r="G157" i="2"/>
  <c r="G156" i="2" s="1"/>
  <c r="G155" i="2" s="1"/>
  <c r="G154" i="2" s="1"/>
  <c r="G153" i="2" s="1"/>
  <c r="G142" i="2"/>
  <c r="G141" i="2" s="1"/>
  <c r="G150" i="2"/>
  <c r="G149" i="2" s="1"/>
  <c r="G148" i="2" s="1"/>
  <c r="G125" i="2"/>
  <c r="G121" i="2" s="1"/>
  <c r="G120" i="2" s="1"/>
  <c r="G116" i="2"/>
  <c r="G115" i="2" s="1"/>
  <c r="G110" i="2" s="1"/>
  <c r="G105" i="2"/>
  <c r="G100" i="2"/>
  <c r="G99" i="2" s="1"/>
  <c r="G98" i="2" s="1"/>
  <c r="G97" i="2" s="1"/>
  <c r="G95" i="2"/>
  <c r="G94" i="2" s="1"/>
  <c r="G92" i="2"/>
  <c r="G88" i="2"/>
  <c r="G78" i="2"/>
  <c r="G81" i="2"/>
  <c r="G71" i="2"/>
  <c r="G69" i="2"/>
  <c r="G66" i="2"/>
  <c r="G63" i="2"/>
  <c r="G59" i="2"/>
  <c r="G55" i="2"/>
  <c r="G50" i="2"/>
  <c r="G49" i="2" s="1"/>
  <c r="G48" i="2" s="1"/>
  <c r="G47" i="2" s="1"/>
  <c r="G42" i="2"/>
  <c r="G41" i="2" s="1"/>
  <c r="G40" i="2" s="1"/>
  <c r="G39" i="2" s="1"/>
  <c r="G35" i="2"/>
  <c r="G34" i="2" s="1"/>
  <c r="G33" i="2" s="1"/>
  <c r="G32" i="2" s="1"/>
  <c r="G28" i="2"/>
  <c r="G27" i="2" s="1"/>
  <c r="G26" i="2" s="1"/>
  <c r="G25" i="2" s="1"/>
  <c r="G24" i="2" s="1"/>
  <c r="G23" i="2" s="1"/>
  <c r="G20" i="2"/>
  <c r="G19" i="2" s="1"/>
  <c r="G18" i="2" s="1"/>
  <c r="G17" i="2" s="1"/>
  <c r="G16" i="2" s="1"/>
  <c r="G189" i="2" l="1"/>
  <c r="G188" i="2" s="1"/>
  <c r="G468" i="2"/>
  <c r="G467" i="2" s="1"/>
  <c r="G466" i="2" s="1"/>
  <c r="G459" i="2" s="1"/>
  <c r="G433" i="2"/>
  <c r="G432" i="2" s="1"/>
  <c r="G431" i="2" s="1"/>
  <c r="G443" i="2"/>
  <c r="G442" i="2" s="1"/>
  <c r="G441" i="2" s="1"/>
  <c r="G424" i="2"/>
  <c r="G423" i="2" s="1"/>
  <c r="G422" i="2" s="1"/>
  <c r="G210" i="2"/>
  <c r="G209" i="2" s="1"/>
  <c r="G208" i="2" s="1"/>
  <c r="G227" i="2"/>
  <c r="G226" i="2" s="1"/>
  <c r="G225" i="2" s="1"/>
  <c r="G167" i="2"/>
  <c r="G166" i="2" s="1"/>
  <c r="G165" i="2" s="1"/>
  <c r="G159" i="2" s="1"/>
  <c r="G15" i="2"/>
  <c r="G140" i="2"/>
  <c r="G87" i="2"/>
  <c r="G86" i="2" s="1"/>
  <c r="G85" i="2" s="1"/>
  <c r="G77" i="2"/>
  <c r="G76" i="2" s="1"/>
  <c r="G75" i="2" s="1"/>
  <c r="G74" i="2" s="1"/>
  <c r="G54" i="2"/>
  <c r="G53" i="2" s="1"/>
  <c r="G52" i="2" s="1"/>
  <c r="G31" i="2" s="1"/>
  <c r="G403" i="2"/>
  <c r="G416" i="2" l="1"/>
  <c r="G207" i="2"/>
  <c r="G187" i="2" s="1"/>
  <c r="G299" i="2"/>
  <c r="G298" i="2" l="1"/>
  <c r="G297" i="2" s="1"/>
  <c r="G266" i="2"/>
  <c r="G265" i="2" s="1"/>
  <c r="G248" i="2" l="1"/>
  <c r="G235" i="2" s="1"/>
  <c r="G456" i="2"/>
  <c r="G455" i="2" s="1"/>
  <c r="G454" i="2" s="1"/>
  <c r="G453" i="2" s="1"/>
  <c r="G387" i="2" l="1"/>
  <c r="G386" i="2" s="1"/>
  <c r="G385" i="2" l="1"/>
  <c r="G384" i="2" s="1"/>
  <c r="G383" i="2" s="1"/>
  <c r="G104" i="2"/>
  <c r="G103" i="2" s="1"/>
  <c r="G139" i="2"/>
  <c r="G84" i="2" l="1"/>
  <c r="G30" i="2" l="1"/>
  <c r="G14" i="2" s="1"/>
</calcChain>
</file>

<file path=xl/sharedStrings.xml><?xml version="1.0" encoding="utf-8"?>
<sst xmlns="http://schemas.openxmlformats.org/spreadsheetml/2006/main" count="2506" uniqueCount="531">
  <si>
    <t>908</t>
  </si>
  <si>
    <t>100</t>
  </si>
  <si>
    <t>200</t>
  </si>
  <si>
    <t>910</t>
  </si>
  <si>
    <t>914</t>
  </si>
  <si>
    <t>800</t>
  </si>
  <si>
    <t>300</t>
  </si>
  <si>
    <t>400</t>
  </si>
  <si>
    <t>600</t>
  </si>
  <si>
    <t>922</t>
  </si>
  <si>
    <t>924</t>
  </si>
  <si>
    <t>927</t>
  </si>
  <si>
    <t>500</t>
  </si>
  <si>
    <t>700</t>
  </si>
  <si>
    <t>РЕВИЗИОННАЯ КОМИССИЯ БОБРОВСКОГО МУНИЦИПАЛЬНОГО РАЙОНА ВОРОНЕЖСКОЙ ОБЛАСТИ</t>
  </si>
  <si>
    <t>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</si>
  <si>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</si>
  <si>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"Муниципальное управление и гражданское общество на 2021-2026 годы" Бобровского муниципального района Воронежской области</t>
  </si>
  <si>
    <t>Подпрограмма "Прочие мероприятия по реализации муниципальной программы"</t>
  </si>
  <si>
    <t>Основное мероприятие "Расходы на обеспечение деятельности органов местного самоуправления"</t>
  </si>
  <si>
    <t>СОВЕТ НАРОДНЫХ ДЕПУТАТОВ БОБРОВСКОГО МУНИЦИПАЛЬНОГО РАЙОНА ВОРОНЕЖСКОЙ ОБЛАСТИ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</si>
  <si>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</si>
  <si>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Администрация Бобровского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</si>
  <si>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</si>
  <si>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"Расходы на обеспечение деятельности главы муниципального района"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</si>
  <si>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</si>
  <si>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</si>
  <si>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Основное мероприятие "Расходы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Федерации"</t>
  </si>
  <si>
    <t>Другие общегосударственные вопросы</t>
  </si>
  <si>
    <t>Основное мероприятие "Расходы на обеспечение деятельности (оказания услуг) муниципальных казенных учреждений"</t>
  </si>
  <si>
    <t>Основное мероприятие "Создание и организация деятельности комиссий по делам несовершеннолетних и защите их прав"</t>
  </si>
  <si>
    <t>Основное мероприятие "Осуществление полномочий по сбору информации от поселений, входящих в муниципальный район, необходимых для ведения регистра муниципальных нормативно-правовых актов"</t>
  </si>
  <si>
    <t>Основное мероприятие "Расходы на осуществление полномочий по созданию и организации деятельности административных комиссий"</t>
  </si>
  <si>
    <t>Основное мероприятие "Выполнение других расходных обязательств"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</si>
  <si>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</si>
  <si>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</si>
  <si>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"Мероприятия в сфере защиты населения от чрезвычайных ситуаций и пожаров и по обеспечению мобилизационной готовности экономики"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</si>
  <si>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</si>
  <si>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правонарушений в Бобровском муниципальном районе" на 2021-2026 годы</t>
  </si>
  <si>
    <t>НАЦИОНАЛЬНАЯ ЭКОНОМИКА</t>
  </si>
  <si>
    <t>Сельское хозяйство и рыболовство</t>
  </si>
  <si>
    <t>Основное мероприятие "Расходы по отлову и содержанию безнадзорных животных"</t>
  </si>
  <si>
    <t>Основное мероприятие "Расходы по итогам ежегодного экономического соревнования в агропромышленном комплексе"</t>
  </si>
  <si>
    <t>Поощрение по итогам ежегодного экономического соревнования в агропромышленном комплексе</t>
  </si>
  <si>
    <t>Транспорт</t>
  </si>
  <si>
    <t>Основное мероприятие "Создание условий для обеспечения населения транспортным обслуживанием на территории Бобровского муниципального района"</t>
  </si>
  <si>
    <t>Дорожное хозяйство (дорожные фонды)</t>
  </si>
  <si>
    <t>Муниципальная программа Бобровского муниципального района "Дорожное хозяйство Бобровского муниципального района на 2021-2026 годы"</t>
  </si>
  <si>
    <t>Основное мероприятие "Ремонт автомобильных дорог"</t>
  </si>
  <si>
    <t>Другие вопросы в области национальной экономики</t>
  </si>
  <si>
    <t>Основное мероприятие "Мероприятия в области градостроительной деятельности"</t>
  </si>
  <si>
    <t>Муниципальная программа "Создание условий для развития малого и среднего предпринимательства" на 2021-2026 годы</t>
  </si>
  <si>
    <t>Основное мероприятие "Финансовая поддержка субъектов малого и среднего предпринимательства"</t>
  </si>
  <si>
    <t>ЖИЛИЩНО-КОММУНАЛЬНОЕ ХОЗЯЙСТВО</t>
  </si>
  <si>
    <t>Коммунальное хозяйство</t>
  </si>
  <si>
    <t>Подпрограмма "Создание условий для обеспечения качественными услугами ЖКХ населения Бобровского муниципального района"</t>
  </si>
  <si>
    <t>Основное мероприятие "Обеспечение выполнения других расходных обязательств по развитию жилищно-коммунального хозяйства и благоустройства"</t>
  </si>
  <si>
    <t>Основное мероприятие "Приобретение коммунальной специализированной техники"</t>
  </si>
  <si>
    <t>Основное мероприятие "Организация системы накопления твердых коммунальных отходов"</t>
  </si>
  <si>
    <t>Благоустройство</t>
  </si>
  <si>
    <t>Другие вопросы в области жилищно-коммунального хозяйства</t>
  </si>
  <si>
    <t>Основное мероприятие "Создание объектов социального и производственного комплексов, в том числе объектов общегражданского назначения, жилья и инфраструктуры"</t>
  </si>
  <si>
    <t>ОБРАЗОВАНИЕ</t>
  </si>
  <si>
    <t>Другие вопросы в области образования</t>
  </si>
  <si>
    <t>Муниципальная программа "Развитие образования, физической культуры и спорта Бобровского муниципального района Воронежской области на 2021-2026 годы"</t>
  </si>
  <si>
    <t>Подпрограмма "Развитие дошкольного, общего и дополнительного образования"</t>
  </si>
  <si>
    <t>Основное мероприятие "Расходы на создание объектов муниципальной собственности социального производственного комплекса, в том числе объектов общегражданского назначения"</t>
  </si>
  <si>
    <t>КУЛЬТУРА, КИНЕМАТОГРАФИЯ</t>
  </si>
  <si>
    <t>Культура</t>
  </si>
  <si>
    <t>Другие вопросы в области культуры, кинематографии</t>
  </si>
  <si>
    <t>Муниципальная программа Бобровского муниципального района Воронежской области "Развитие культуры" на 2021-2026 годы</t>
  </si>
  <si>
    <t>Подпрограмма "Развитие досуговой и библиотечной деятельности"</t>
  </si>
  <si>
    <t>СОЦИАЛЬНАЯ ПОЛИТИКА</t>
  </si>
  <si>
    <t>Пенсионное обеспечение</t>
  </si>
  <si>
    <t>Основное мероприятие "Доплаты к пенсиям муниципальных служащих Бобровского муниципального района"</t>
  </si>
  <si>
    <t>Социальное обеспечение населения</t>
  </si>
  <si>
    <t>Основное мероприятие "Оказание социальной помощи отдельным категориям граждан"</t>
  </si>
  <si>
    <t>Основное мероприятие "Доплата к пенсии руководителям сельского хозяйства"</t>
  </si>
  <si>
    <t>Основное мероприятие "Социальная поддержка граждан, имеющих почетное звание "Почетный гражданин Бобровского муниципального района"</t>
  </si>
  <si>
    <t>Охрана семьи и детства</t>
  </si>
  <si>
    <t>Основное мероприятие "Обеспечение жильем молодых семей"</t>
  </si>
  <si>
    <t>Другие вопросы в области социальной политики</t>
  </si>
  <si>
    <t>Основное мероприятие "Субсидии общественным организациям"</t>
  </si>
  <si>
    <t>ФИЗИЧЕСКАЯ КУЛЬТУРА И СПОРТ</t>
  </si>
  <si>
    <t>Отдел культуры администрации Бобровского муниципального района</t>
  </si>
  <si>
    <t>Основное мероприятие "Противодействие терроризму и экстремистской деятельности, защита потенциальных объектов террористических посягательств"</t>
  </si>
  <si>
    <t>Подпрограмма "Развитие туризма в Бобровском районе Воронежской области"</t>
  </si>
  <si>
    <t>Основное мероприятие "Мероприятия в области туризма"</t>
  </si>
  <si>
    <t>Дополнительное образование детей</t>
  </si>
  <si>
    <t>Подпрограмма "Развитие дополнительного образования"</t>
  </si>
  <si>
    <t>Основное мероприятие "Развитие дополнительного образования в сфере культуры"</t>
  </si>
  <si>
    <t>Основное мероприятие "Развитие библиотечной деятельности"</t>
  </si>
  <si>
    <t>Основное мероприятие "Развитие досуговой деятельности"</t>
  </si>
  <si>
    <t>Основное мероприятие "Комплектование книжных фондов"</t>
  </si>
  <si>
    <t>Основное мероприятие "Развитие музейной деятельности"</t>
  </si>
  <si>
    <t>Федеральный проект "Творческие люди"</t>
  </si>
  <si>
    <t>Подпрограмма "Финансовое обеспечение других вопросов в области культуры"</t>
  </si>
  <si>
    <t>Основное мероприятие "Финансовое обеспечение деятельности исполнительных органов власти, главных распорядителей средств бюджета Бобровского муниципального района в области культуры"</t>
  </si>
  <si>
    <t>Основное мероприятие "Финансовое обеспечение выполнения других расходных обязательств"</t>
  </si>
  <si>
    <t>Отдел образования администрации Бобровского муниципального района</t>
  </si>
  <si>
    <t>Подпрограмма "Финансовое обеспечение реализации муниципальной программы"</t>
  </si>
  <si>
    <t>Основное мероприятие "Осуществление отдельных государственных полномочий Воронежской области по созданию и осуществлению деятельности по опеке и попечительству"</t>
  </si>
  <si>
    <t>Дошкольное образование</t>
  </si>
  <si>
    <t>Основное мероприятие "Создание условий и обеспечение качества предоставления государственных и бюджетных услуг учреждениям системы образования"</t>
  </si>
  <si>
    <t>Основное мероприятие "Функционирование системы общего образования в режиме функционирования и введения ФГОС"</t>
  </si>
  <si>
    <t>Общее образование</t>
  </si>
  <si>
    <t>Основное мероприятие "Расходы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</si>
  <si>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Основное мероприятие "Развитие и модернизация дошкольного и общего образования"</t>
  </si>
  <si>
    <t>Основное мероприятие "Мероприятия в области дополнительного образования и воспитания детей"</t>
  </si>
  <si>
    <t>Подпрограмма "Развитие физической культуры и спорта"</t>
  </si>
  <si>
    <t>Основное мероприятие "Развитие физической культуры и спорта в муниципальных спортивных школах"</t>
  </si>
  <si>
    <t>Молодежная политика</t>
  </si>
  <si>
    <t>Подпрограмма "Развитие молодежной политики и оздоровление детей"</t>
  </si>
  <si>
    <t>Основное мероприятие "Трудоустройство детей школьного возраста в каникулярное время"</t>
  </si>
  <si>
    <t>Основное мероприятие "Организация работы по развитию системы информирования молодежи о потенциальных возможностях саморазвития и мониторинга молодежной политики"</t>
  </si>
  <si>
    <t>Региональный проект "Развитие системы поддержки молодежи ("Молодежь России")"</t>
  </si>
  <si>
    <t>Муниципальная программа "Одаренные дети на 2021-2026 годы"</t>
  </si>
  <si>
    <t>Основное мероприятие "Поддержка одаренных детей"</t>
  </si>
  <si>
    <t>Основное 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объединениями"</t>
  </si>
  <si>
    <t>Основное мероприятие "Организация отдыха и оздоровления детей в лагерях дневного пребывания"</t>
  </si>
  <si>
    <t>Основное мероприятие "Организация отдыха детей в каникулярное время"</t>
  </si>
  <si>
    <t>Региональный проект "Патриотическое воспитание граждан Российской Федерации"</t>
  </si>
  <si>
    <t>Подпрограмма "Социализация детей-сирот и детей, нуждающихся в особой защите государства"</t>
  </si>
  <si>
    <t>Основное мероприятие "Обеспечение своевременных выплат на содержание подопечных и приемных детей, вознаграждений опекунам (приемным родителям), увеличение доли детей сирот и детей, оставшихся без попечения родителей, воспитывающихся в семьях"</t>
  </si>
  <si>
    <t>Основное мероприятие "Создание условий для сохранения и укрепления здоровья населения Бобровского муниципального района путем развития инфраструктуры спорта, популяризации детско-юношеского спорта и массовой физической культуры и спорта и приобщения различных слоев общества к регулярным занятиям физической культурой и спортом"</t>
  </si>
  <si>
    <t>Физическая культура</t>
  </si>
  <si>
    <t>Массовый спорт</t>
  </si>
  <si>
    <t>Спорт высших достижений</t>
  </si>
  <si>
    <t>Финансовый отдел администрации Бобровского муниципального района</t>
  </si>
  <si>
    <t>Подпрограмма "Управление муниципальными финансами"</t>
  </si>
  <si>
    <t>Основное мероприятие "Иные межбюджетные трансферты, передаваемые для компенсации дополнительных расходов, возникших в результате решений, принятых органами другого уровня"</t>
  </si>
  <si>
    <t>Основное мероприятие "Межбюджетные трансферты поселениям на финансирование мероприятий, не относящихся к капитальным вложениям в объекты муниципальной собственности"</t>
  </si>
  <si>
    <t>Основное мероприятие "Межбюджетные трансферты на осуществление муниципального земельного контроля"</t>
  </si>
  <si>
    <t>Жилищное хозяйство</t>
  </si>
  <si>
    <t>Основное мероприятие "Обеспечение экологической безопасности"</t>
  </si>
  <si>
    <t>Основное мероприятие "Расходы на обеспечение уличного освещения"</t>
  </si>
  <si>
    <t>Основное мероприятие "Межбюджетные трансферты поселениям на финансирование объектов капитального строительства"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</si>
  <si>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</si>
  <si>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</si>
  <si>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"Процентные платежи по муниципальному долгу"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</si>
  <si>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</si>
  <si>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</si>
  <si>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"Дотация на выравнивание бюджетной обеспеченности поселений"</t>
  </si>
  <si>
    <t>Прочие межбюджетные трансферты общего характера</t>
  </si>
  <si>
    <t>Основное мероприятие "Межбюджетные трансферты на поддержку мер по обеспечению сбалансированности бюджетов поселений"</t>
  </si>
  <si>
    <t>Основное мероприятие "Поощрение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области"</t>
  </si>
  <si>
    <t>Основное мероприятие "Межбюджетные трансферты для финансирования приоритетных социально значимых расходов местных бюджетов"</t>
  </si>
  <si>
    <t>01</t>
  </si>
  <si>
    <t>06</t>
  </si>
  <si>
    <t>03</t>
  </si>
  <si>
    <t>02</t>
  </si>
  <si>
    <t>04</t>
  </si>
  <si>
    <t>05</t>
  </si>
  <si>
    <t>13</t>
  </si>
  <si>
    <t>10</t>
  </si>
  <si>
    <t>14</t>
  </si>
  <si>
    <t>08</t>
  </si>
  <si>
    <t>09</t>
  </si>
  <si>
    <t>12</t>
  </si>
  <si>
    <t>07</t>
  </si>
  <si>
    <t>11</t>
  </si>
  <si>
    <t>39 0 00 00000</t>
  </si>
  <si>
    <t>39 2 00 00000</t>
  </si>
  <si>
    <t>39 2 03 00000</t>
  </si>
  <si>
    <t>39 2 03 82010</t>
  </si>
  <si>
    <t xml:space="preserve">   </t>
  </si>
  <si>
    <t>39 2 05 00000</t>
  </si>
  <si>
    <t>39 2 05 55490</t>
  </si>
  <si>
    <t>39 2 05 70100</t>
  </si>
  <si>
    <t>39 2 05 82020</t>
  </si>
  <si>
    <t>39 2 03 55490</t>
  </si>
  <si>
    <t>39 2 25 00000</t>
  </si>
  <si>
    <t>39 2 25 51200</t>
  </si>
  <si>
    <t>39 2 01 00000</t>
  </si>
  <si>
    <t>39 2 01 00590</t>
  </si>
  <si>
    <t>39 2 06 00000</t>
  </si>
  <si>
    <t>39 2 06 78080</t>
  </si>
  <si>
    <t>39 2 07 00000</t>
  </si>
  <si>
    <t>39 2 07 78090</t>
  </si>
  <si>
    <t>39 2 08 00000</t>
  </si>
  <si>
    <t>39 2 08 78470</t>
  </si>
  <si>
    <t>39 2 17 00000</t>
  </si>
  <si>
    <t>39 2 17 80200</t>
  </si>
  <si>
    <t>39 2 17 56940</t>
  </si>
  <si>
    <t>39 2 17 70100</t>
  </si>
  <si>
    <t>39 2 21 00000</t>
  </si>
  <si>
    <t>39 2 21 20570</t>
  </si>
  <si>
    <t>39 2 21 81430</t>
  </si>
  <si>
    <t>08 0 00 00000</t>
  </si>
  <si>
    <t>39 2 20 00000</t>
  </si>
  <si>
    <t>39 2 20 78450</t>
  </si>
  <si>
    <t>39 2 23 00000</t>
  </si>
  <si>
    <t>39 2 23 78590</t>
  </si>
  <si>
    <t>39 2 22 00000</t>
  </si>
  <si>
    <t>39 2 22 81260</t>
  </si>
  <si>
    <t>39 2 22 S9260</t>
  </si>
  <si>
    <t>24 0 00 00000</t>
  </si>
  <si>
    <t>24 0 02 00000</t>
  </si>
  <si>
    <t>24 0 02 81290</t>
  </si>
  <si>
    <t>24 0 02 L3720</t>
  </si>
  <si>
    <t>24 0 02 S8850</t>
  </si>
  <si>
    <t>39 2 19 00000</t>
  </si>
  <si>
    <t>39 2 19 80860</t>
  </si>
  <si>
    <t>57 0 00 00000</t>
  </si>
  <si>
    <t>57 0 01 00000</t>
  </si>
  <si>
    <t>57 0 01 80380</t>
  </si>
  <si>
    <t>39 3 00 00000</t>
  </si>
  <si>
    <t>39 3 02 00000</t>
  </si>
  <si>
    <t>39 3 02 S9120</t>
  </si>
  <si>
    <t>39 3 03 00000</t>
  </si>
  <si>
    <t>39 3 03 S8620</t>
  </si>
  <si>
    <t>39 3 08 00000</t>
  </si>
  <si>
    <t>39 3 08 S9340</t>
  </si>
  <si>
    <t>39 2 02 00000</t>
  </si>
  <si>
    <t>39 2 02 S9770</t>
  </si>
  <si>
    <t>02 0 00 00000</t>
  </si>
  <si>
    <t>02 1 00 00000</t>
  </si>
  <si>
    <t>02 1 04 00000</t>
  </si>
  <si>
    <t>02 1 04 78270</t>
  </si>
  <si>
    <t>02 1 04 78490</t>
  </si>
  <si>
    <t>02 1 04 S9720</t>
  </si>
  <si>
    <t>39 2 17 S9620</t>
  </si>
  <si>
    <t>11 0 00 00000</t>
  </si>
  <si>
    <t>11 2 00 00000</t>
  </si>
  <si>
    <t>39 2 11 00000</t>
  </si>
  <si>
    <t>39 2 11 80470</t>
  </si>
  <si>
    <t>39 2 12 00000</t>
  </si>
  <si>
    <t>39 2 12 80620</t>
  </si>
  <si>
    <t>39 2 18 00000</t>
  </si>
  <si>
    <t>39 2 18 80630</t>
  </si>
  <si>
    <t>39 2 29 00000</t>
  </si>
  <si>
    <t>39 2 29 80520</t>
  </si>
  <si>
    <t>39 2 10 00000</t>
  </si>
  <si>
    <t>39 2 10 84970</t>
  </si>
  <si>
    <t>39 2 10 L4970</t>
  </si>
  <si>
    <t>39 2 15 00000</t>
  </si>
  <si>
    <t>39 2 15 70100</t>
  </si>
  <si>
    <t>39 2 15 81140</t>
  </si>
  <si>
    <t>08 0 05 00000</t>
  </si>
  <si>
    <t>08 0 05 81460</t>
  </si>
  <si>
    <t>11 4 00 00000</t>
  </si>
  <si>
    <t>11 4 01 00000</t>
  </si>
  <si>
    <t>11 4 01 80840</t>
  </si>
  <si>
    <t>11 1 00 00000</t>
  </si>
  <si>
    <t>11 1 01 00000</t>
  </si>
  <si>
    <t>11 1 01 00590</t>
  </si>
  <si>
    <t>11 2 01 00000</t>
  </si>
  <si>
    <t>11 2 01 80660</t>
  </si>
  <si>
    <t>11 2 02 00000</t>
  </si>
  <si>
    <t>11 2 02 80650</t>
  </si>
  <si>
    <t>11 2 03 00000</t>
  </si>
  <si>
    <t>11 2 03 L5190</t>
  </si>
  <si>
    <t>11 2 09 00000</t>
  </si>
  <si>
    <t>11 2 09 80670</t>
  </si>
  <si>
    <t>11 2 A2 00000</t>
  </si>
  <si>
    <t>11 2 A2 55190</t>
  </si>
  <si>
    <t>11 3 00 00000</t>
  </si>
  <si>
    <t>11 3 01 00000</t>
  </si>
  <si>
    <t>11 3 01 55490</t>
  </si>
  <si>
    <t>11 3 01 82010</t>
  </si>
  <si>
    <t>11 3 02 00000</t>
  </si>
  <si>
    <t>11 3 02 00590</t>
  </si>
  <si>
    <t>02 4 00 00000</t>
  </si>
  <si>
    <t>02 4 03 00000</t>
  </si>
  <si>
    <t>02 4 03 79430</t>
  </si>
  <si>
    <t>02 1 01 00000</t>
  </si>
  <si>
    <t>02 1 01 78270</t>
  </si>
  <si>
    <t>02 1 01 80590</t>
  </si>
  <si>
    <t>02 1 01 S8300</t>
  </si>
  <si>
    <t>02 1 02 00000</t>
  </si>
  <si>
    <t>02 1 02 78290</t>
  </si>
  <si>
    <t>02 1 01 78490</t>
  </si>
  <si>
    <t>02 1 01 80600</t>
  </si>
  <si>
    <t>02 1 01 L3040</t>
  </si>
  <si>
    <t>02 1 01 L7501</t>
  </si>
  <si>
    <t>02 1 01 S8130</t>
  </si>
  <si>
    <t>02 1 01 S8810</t>
  </si>
  <si>
    <t>02 1 01 S8940</t>
  </si>
  <si>
    <t>02 1 01 S9620</t>
  </si>
  <si>
    <t>02 1 01 S9970</t>
  </si>
  <si>
    <t>02 1 02 78120</t>
  </si>
  <si>
    <t>02 1 05 00000</t>
  </si>
  <si>
    <t>02 1 05 53030</t>
  </si>
  <si>
    <t>02 1 08 00000</t>
  </si>
  <si>
    <t>02 1 08 S8190</t>
  </si>
  <si>
    <t>02 1 03 00000</t>
  </si>
  <si>
    <t>02 1 03 70100</t>
  </si>
  <si>
    <t>02 1 03 78270</t>
  </si>
  <si>
    <t>02 1 03 80610</t>
  </si>
  <si>
    <t>02 1 03 S8420</t>
  </si>
  <si>
    <t>02 3 00 00000</t>
  </si>
  <si>
    <t>02 3 01 00000</t>
  </si>
  <si>
    <t>02 3 01 78270</t>
  </si>
  <si>
    <t>02 3 01 78490</t>
  </si>
  <si>
    <t>02 2 00 00000</t>
  </si>
  <si>
    <t>02 2 03 00000</t>
  </si>
  <si>
    <t>02 2 03 81400</t>
  </si>
  <si>
    <t>02 2 04 00000</t>
  </si>
  <si>
    <t>02 2 04 80310</t>
  </si>
  <si>
    <t>02 2 EГ 00000</t>
  </si>
  <si>
    <t>02 2 EГ 51160</t>
  </si>
  <si>
    <t>03 0 00 00000</t>
  </si>
  <si>
    <t>03 0 01 00000</t>
  </si>
  <si>
    <t>03 0 01 80230</t>
  </si>
  <si>
    <t>02 1 01 S8480</t>
  </si>
  <si>
    <t>02 2 01 00000</t>
  </si>
  <si>
    <t>02 2 01 50500</t>
  </si>
  <si>
    <t>02 2 05 00000</t>
  </si>
  <si>
    <t>02 2 05 88320</t>
  </si>
  <si>
    <t>02 2 05 S8320</t>
  </si>
  <si>
    <t>02 2 08 00000</t>
  </si>
  <si>
    <t>02 2 08 S8410</t>
  </si>
  <si>
    <t>02 2 EВ 00000</t>
  </si>
  <si>
    <t>02 2 EВ 51790</t>
  </si>
  <si>
    <t>02 4 01 00000</t>
  </si>
  <si>
    <t>02 4 01 55490</t>
  </si>
  <si>
    <t>02 4 01 82010</t>
  </si>
  <si>
    <t>02 4 02 00000</t>
  </si>
  <si>
    <t>02 4 02 00590</t>
  </si>
  <si>
    <t>02 5 00 00000</t>
  </si>
  <si>
    <t>02 5 01 00000</t>
  </si>
  <si>
    <t>02 5 01 78150</t>
  </si>
  <si>
    <t>02 5 01 78541</t>
  </si>
  <si>
    <t>02 5 01 78542</t>
  </si>
  <si>
    <t>02 5 01 78543</t>
  </si>
  <si>
    <t>02 5 01 80580</t>
  </si>
  <si>
    <t>02 3 05 00000</t>
  </si>
  <si>
    <t>02 3 05 80410</t>
  </si>
  <si>
    <t>02 3 01 70100</t>
  </si>
  <si>
    <t>02 3 05 S8790</t>
  </si>
  <si>
    <t>02 3 05 S8170</t>
  </si>
  <si>
    <t>39 1 00 00000</t>
  </si>
  <si>
    <t>39 1 01 00000</t>
  </si>
  <si>
    <t>39 1 01 55490</t>
  </si>
  <si>
    <t>39 1 01 82010</t>
  </si>
  <si>
    <t>39 1 07 00000</t>
  </si>
  <si>
    <t>39 1 07 20570</t>
  </si>
  <si>
    <t>39 1 08 00000</t>
  </si>
  <si>
    <t>39 1 08 S9890</t>
  </si>
  <si>
    <t>39 1 08 80200</t>
  </si>
  <si>
    <t>39 1 11 00000</t>
  </si>
  <si>
    <t>39 1 11 81290</t>
  </si>
  <si>
    <t>39 1 14 00000</t>
  </si>
  <si>
    <t>39 1 14 80592</t>
  </si>
  <si>
    <t>39 1 08 S8620</t>
  </si>
  <si>
    <t>39 1 11 70100</t>
  </si>
  <si>
    <t>39 1 11 80200</t>
  </si>
  <si>
    <t>39 1 11 S9120</t>
  </si>
  <si>
    <t>39 1 11 L5760</t>
  </si>
  <si>
    <t>39 1 12 00000</t>
  </si>
  <si>
    <t>39 1 12 88500</t>
  </si>
  <si>
    <t>39 1 13 00000</t>
  </si>
  <si>
    <t>39 1 13 S8670</t>
  </si>
  <si>
    <t>39 1 10 00000</t>
  </si>
  <si>
    <t>39 1 10 80200</t>
  </si>
  <si>
    <t>39 1 10 L5760</t>
  </si>
  <si>
    <t>39 1 10 S9780</t>
  </si>
  <si>
    <t>39 1 10 А5760</t>
  </si>
  <si>
    <t>39 1 03 00000</t>
  </si>
  <si>
    <t>39 1 03 87880</t>
  </si>
  <si>
    <t>39 1 04 00000</t>
  </si>
  <si>
    <t>39 1 04 78050</t>
  </si>
  <si>
    <t>39 1 04 88050</t>
  </si>
  <si>
    <t>39 1 05 00000</t>
  </si>
  <si>
    <t>39 1 05 88030</t>
  </si>
  <si>
    <t>39 1 08 79180</t>
  </si>
  <si>
    <t>39 1 11 78270</t>
  </si>
  <si>
    <t>39 1 15 00000</t>
  </si>
  <si>
    <t>39 1 15 88490</t>
  </si>
  <si>
    <t>39 1 16 00000</t>
  </si>
  <si>
    <t>39 1 16 70100</t>
  </si>
  <si>
    <t>39 1 16 80200</t>
  </si>
  <si>
    <t>Наименование</t>
  </si>
  <si>
    <t>ГРБС</t>
  </si>
  <si>
    <t>Рз</t>
  </si>
  <si>
    <t>ПР</t>
  </si>
  <si>
    <t>ЦСР</t>
  </si>
  <si>
    <t>ВР</t>
  </si>
  <si>
    <t>Всего</t>
  </si>
  <si>
    <t>Приложение № 4</t>
  </si>
  <si>
    <t>к решению Совета народных депутатов</t>
  </si>
  <si>
    <t>Бобровского муниципального района</t>
  </si>
  <si>
    <t>Воронежской области</t>
  </si>
  <si>
    <t xml:space="preserve">Ведомственная структура расходов </t>
  </si>
  <si>
    <t>Сумма (тыс. рублей)</t>
  </si>
  <si>
    <t>Развитие сети автомобильных дорог общего пользования (Закупка товаров, работ и услуг для обеспечения государственных (муниципальных) нужд)</t>
  </si>
  <si>
    <t>Развитие сети автомобильных дорог общего пользования (Иные бюджетные ассигнования)</t>
  </si>
  <si>
    <t>Развитие транспортной инфраструктуры на сельских территориях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</si>
  <si>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</si>
  <si>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Капитальные вложения в объекты образования (Капитальные вложения в объекты государственной (муниципальной) собственности)</t>
  </si>
  <si>
    <t>Расходы на обеспечение деятельности (оказания услуг) учреждений по внешкольной работе с детьми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</si>
  <si>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по внешкольной работе с детьми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</si>
  <si>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по внешкольной работе с детьми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</si>
  <si>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учреждений по внешкольной работе с детьми (Иные бюджетные ассигнования)</t>
  </si>
  <si>
    <t>Расходы на обеспечение деятельности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</si>
  <si>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</si>
  <si>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Поощрение муниципальных управленческих команд за достижение показателей для оценки эффективности деятельности исполнительных органов государственной власти Воронежской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</si>
  <si>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</si>
  <si>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главы муниципального района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</si>
  <si>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органов местного самоуправления (Иные бюджетные ассигнования)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</si>
  <si>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(Закупка товаров, работ и услуг для обеспечения государственных (муниципальных) нужд)</t>
  </si>
  <si>
    <t>Выполнение других расходных обязательств (Межбюджетные трансферты)</t>
  </si>
  <si>
    <t>Межбюджетные трансферты для финансирования приоритетных социально значимых расходов местных бюджетов (Межбюджетные трансферты)</t>
  </si>
  <si>
    <t>Поощрение за достижение наилучших значений показателей эффективности развития сельских поселений Бобровского муниципального района Воронежской области (Межбюджетные трансферты)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</si>
  <si>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(Межбюджетные трансферты)</t>
  </si>
  <si>
    <t>Иные межбюджетные трансферты бюджетам муниципальных районов Воронежской области на приобретение служебного автотранспорта органам местного самоуправления поселений Воронежской области (Межбюджетные трансферты)</t>
  </si>
  <si>
    <t>Поддержка мер по обеспечению сбалансированности бюджетов поселений (Межбюджетные трансферты)</t>
  </si>
  <si>
    <t>Выравнивание обеспеченности поселений из бюджета муниципального района (Межбюджетные трансферты)</t>
  </si>
  <si>
    <t>Выравнивание бюджетной обеспеченности поселений из областного бюджета (Межбюджетные трансферты)</t>
  </si>
  <si>
    <t>Процентные платежи по муниципальному долгу (Обслуживание государственного (муниципального) долга)</t>
  </si>
  <si>
    <t>Обеспечение комплексного развития сельских территорий (дополнительные расходы) (Межбюджетные трансферты)</t>
  </si>
  <si>
    <t>Капитальные вложения в объекты коммунальной инфраструктуры (Межбюджетные трансферты)</t>
  </si>
  <si>
    <t>Обеспечение комплексного развития сельских территорий (Межбюджетные трансферты)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</si>
  <si>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(Межбюджетные трансферты)</t>
  </si>
  <si>
    <t>Межбюджетные трасферты на обеспечение уличного освещения (Межбюджетные трансферты)</t>
  </si>
  <si>
    <t>Организация работ по ликвидации накопленного вреда окружающей среде (Межбюджетные трансферты)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</si>
  <si>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(Межбюджетные трансферты)</t>
  </si>
  <si>
    <t>Софинансирование расходов муниципальных образований на приобретение коммунальной специализированной техники (Межбюджетные трансферты)</t>
  </si>
  <si>
    <t>Межбюджетные трансферты на осуществление муниципального земельного контроля (Межбюджетные трансферты)</t>
  </si>
  <si>
    <t>Межбюджетные трансферты на развитие сети автомобильных дорог общего пользования (Межбюджетные трансферты)</t>
  </si>
  <si>
    <t>Повышение уровня защищенности помещений, предоставленных для работы участковых уполномоченных полиции (Межбюджетные трансферты)</t>
  </si>
  <si>
    <t>Расходы на обеспечение деятельности (оказания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</si>
  <si>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</si>
  <si>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(Социальное обеспечение и иные выплаты населению)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</si>
  <si>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</si>
  <si>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</si>
  <si>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(Закупка товаров, работ и услуг для обеспечения государственных (муниципальных) нужд)</t>
  </si>
  <si>
    <t>Расходы на осуществление полномочий по созданию и организации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</si>
  <si>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Выполнение других расходных обязательств (Закупка товаров, работ и услуг для обеспечения государственных (муниципальных) нужд)</t>
  </si>
  <si>
    <t>Выполнение других расходных обязательств (Иные бюджетные ассигнования)</t>
  </si>
  <si>
    <t>Иные межбюджетные трансферты из областного бюджета бюджетам муниципальных образований Воронежской области в целях возмещения понесенных бюджетами муниципальных образований расходов на размещение и питание граждан Российской Федерации, иностранных граждан и лиц без гражданства, постоянно проживающих на территории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Республики, прибывших в экстренном массовом порядке и находившихся в пунктах временного размещения и питания на территории Воронежской области (Закупка товаров, работ и услуг для обеспечения государственных (муниципальных) нужд)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</si>
  <si>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</si>
  <si>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</si>
  <si>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муниципальных учреждений (Иные бюджетные ассигнования)</t>
  </si>
  <si>
    <t>Осуществление отдельных государственных полномочий в области обращения с животными без владельцев (Закупка товаров, работ и услуг для обеспечения государственных (муниципальных) нужд)</t>
  </si>
  <si>
    <t>Поощрение по итогам ежегодного экономического соревнования в агропромышленном комплексе (Социальное обеспечение и иные выплаты населению)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</si>
  <si>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</si>
  <si>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Осуществление регулярных перевозок пассажиров и багажа автомобильным транспортом по регулируемым тарифам по внутримуниципальным маршрутам регулярных перевозок на территории Бобровского муниципального района Воронежской области (Закупка товаров, работ и услуг для обеспечения государственных (муниципальных) нужд)</t>
  </si>
  <si>
    <t>Мероприятия в области градостроительной деятельности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</si>
  <si>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(Закупка товаров, работ и услуг для обеспечения государственных (муниципальных) нужд)</t>
  </si>
  <si>
    <t>Поддержка муниципальных программ развития малого и среднего предпринимательства (Иные бюджетные ассигнования)</t>
  </si>
  <si>
    <t>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периоду (Закупка товаров, работ и услуг для обеспечения государственных (муниципальных) нужд)</t>
  </si>
  <si>
    <t>Расходы муниципальных образований на приобретение коммунальной специализированной техники (Закупка товаров, работ и услуг для обеспечения государственных (муниципальных) нужд)</t>
  </si>
  <si>
    <t>Обеспечение мероприятий по формированию экологической культуры раздельного накопления твердых коммунальных отходов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</si>
  <si>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</si>
  <si>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(Капитальные вложения в объекты государственной (муниципальной) собственности)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</si>
  <si>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(Закупка товаров, работ и услуг для обеспечения государственных (муниципальных) нужд)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</si>
  <si>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(Капитальные вложения в объекты государственной (муниципальной) собственности)</t>
  </si>
  <si>
    <t>Капитальный ремонт объектов системы образования (Закупка товаров, работ и услуг для обеспечения государственных (муниципальных) нужд)</t>
  </si>
  <si>
    <t>Доплаты к пенсиям муниципальных служащих муниципального района (Социальное обеспечение и иные выплаты населению)</t>
  </si>
  <si>
    <t>Оказание социальной помощи отдельным категориям граждан (Социальное обеспечение и иные выплаты населению)</t>
  </si>
  <si>
    <t>Доплаты к пенсии руководителям сельского хозяйства (Социальное обеспечение и иные выплаты населению)</t>
  </si>
  <si>
    <t>Социальная поддержка граждан, имеющих почетное звание "Почетный гражданин Бобровского муниципального района" (Социальное обеспечение и иные выплаты населению)</t>
  </si>
  <si>
    <t>Расходы на реализацию мероприятий по обеспечению жильем молодых семей (Социальное обеспечение и иные выплаты населению)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</si>
  <si>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(Предоставление субсидий бюджетным, автономным учреждениям и иным некоммерческим организациям)</t>
  </si>
  <si>
    <t>Субсидии некоммерческим организациям (Предоставление субсидий бюджетным, автономным учреждениям и иным некоммерческим организациям)</t>
  </si>
  <si>
    <t>Противодействие терроризму и экстремистской деятельности, защита потенциальных объектов террористических посягательств (Закупка товаров, работ и услуг для обеспечения государственных (муниципальных) нужд)</t>
  </si>
  <si>
    <t>Расходы на мероприятия по развитию туризма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</si>
  <si>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мероприятия по развитию туризма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</si>
  <si>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библиотечной системы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</si>
  <si>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библиотечной системы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</si>
  <si>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</si>
  <si>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досуга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</si>
  <si>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досуга (Иные бюджетные ассигнования)</t>
  </si>
  <si>
    <t>Поддержка отрасли культуры (Комплектование книжных фондов)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</si>
  <si>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учреждений - музеи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</si>
  <si>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учреждений - музеи (Закупка товаров, работ и услуг для обеспечения государственных (муниципальных) нужд)</t>
  </si>
  <si>
    <t>Государственная поддержка отрасли культуры (Закупка товаров, работ и услуг для обеспечения государственных (муниципальных) нужд)</t>
  </si>
  <si>
    <t>Осуществление отдельных государственных полномочий Воронежской области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</si>
  <si>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Противодействие терроризму и экстремистской деятельности, защита потенциальных объектов террористических посягательств (Предоставление субсидий бюджетным, автономным учреждениям и иным некоммерческим организациям)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</si>
  <si>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</si>
  <si>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Иные межбюджетные трансферты на поощрение муниципальных образований Воронежской области за наращивание налогового (экономического) потенциала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</si>
  <si>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</si>
  <si>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дошкольных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</si>
  <si>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дошкольных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</si>
  <si>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дошкольных учреждений (Иные бюджетные ассигнования)</t>
  </si>
  <si>
    <t>Мероприятия по развитию сети дошкольных образовательных организаций Воронежской области (Закупка товаров, работ и услуг для обеспечения государственных (муниципальных) нужд)</t>
  </si>
  <si>
    <t>Мероприятия по развитию сети дошкольных 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</si>
  <si>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дошкольного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</si>
  <si>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дошкольного образования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</si>
  <si>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дошкольного образования (Предоставление субсидий бюджетным, автономным учреждениям и иным некоммерческим организациям)</t>
  </si>
  <si>
    <t>Поощрение муниципальных образований Воронежской области за достижение наилучших значений региональных показателей эффективности развития муниципальных образований Воронежской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</si>
  <si>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</si>
  <si>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(оказания услуг) школ-детских садов, школ начальных, средних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</si>
  <si>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(оказания услуг) школ-детских садов, школ начальных, средних учреждений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</si>
  <si>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(оказания услуг) школ-детских садов, школ начальных, средних учреждений (Иные бюджетные ассигнования)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</si>
  <si>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(Закупка товаров, работ и услуг для обеспечения государственных (муниципальных) нужд)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</si>
  <si>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</si>
  <si>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Реализация мероприятий по модернизации школьных систем образования (Предоставление субсидий бюджетным, автономным учреждениям и иным некоммерческим организациям)</t>
  </si>
  <si>
    <t>Обеспечение учащихся общеобразовательных учреждений молочной продукцией (Закупка товаров, работ и услуг для обеспечения государственных (муниципальных) нужд)</t>
  </si>
  <si>
    <t>Обеспечение учащихся общеобразовательных учреждений молочной продукцией (Предоставление субсидий бюджетным, автономным учреждениям и иным некоммерческим организациям)</t>
  </si>
  <si>
    <t>Расходы на мероприятия по развитию сети общеобразовательных организаций Воронежской области (Закупка товаров, работ и услуг для обеспечения государственных (муниципальных) нужд)</t>
  </si>
  <si>
    <t>Расходы на мероприятия по развитию сети общеобразовательных организаций Воронежской области (Предоставление субсидий бюджетным, автономным учреждениям и иным некоммерческим организациям)</t>
  </si>
  <si>
    <t>Расходы на материально-техническое оснащение муниципальных общеобразовательных организаций (Закупка товаров, работ и услуг для обеспечения государственных (муниципальных) нужд)</t>
  </si>
  <si>
    <t>Капитальный ремонт объектов системы образования (Предоставление субсидий бюджетным, автономным учреждениям и иным некоммерческим организациям)</t>
  </si>
  <si>
    <t>Организация бесплатного питания обучающихся из многодетных семей в муниципальных общеобразовательных организациях (Закупка товаров, работ и услуг для обеспечения государственных (муниципальных) нужд)</t>
  </si>
  <si>
    <t>Организация бесплатного питания обучающихся из многодетных семей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</si>
  <si>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</si>
  <si>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(Закупка товаров, работ и услуг для обеспечения государственных (муниципальных) нужд)</t>
  </si>
  <si>
    <t>Обеспечение государственных гарантий реализации прав на получение общедоступного и бесплатного общего образования, а также дополнительного образования детей в общеобразовательных учреждениях (Предоставление субсидий бюджетным, автономным учреждениям и иным некоммерческим организациям)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</si>
  <si>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</si>
  <si>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(Предоставление субсидий бюджетным, автономным учреждениям и иным некоммерческим организациям)</t>
  </si>
  <si>
    <t>Приведение территорий образовательных организаций к нормативным требованиям (Предоставление субсидий бюджетным, автономным учреждениям и иным некоммерческим организациям)</t>
  </si>
  <si>
    <t>Мероприятия по развитию сети организации дополнительного образования детей Воронежской области (Закупка товаров, работ и услуг для обеспечения государственных (муниципальных) нужд)</t>
  </si>
  <si>
    <t>Реализация мероприятий по трудоустройству детей школьного возраста в каникулярное время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</si>
  <si>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мероприятий по трудоустройству детей школьного возраста в каникулярное время (Предоставление субсидий бюджетным, автономным учреждениям и иным некоммерческим организациям)</t>
  </si>
  <si>
    <t>Мероприятия по молодежной политике (Закупка товаров, работ и услуг для обеспечения государственных (муниципальных) нужд)</t>
  </si>
  <si>
    <t>Реализация программы комплексного развития молодежной политики в регионах Российской Федерации "Регион для молодых" (Предоставление субсидий бюджетным, автономным учреждениям и иным некоммерческим организациям)</t>
  </si>
  <si>
    <t>Поддержка одаренных детей (Закупка товаров, работ и услуг для обеспечения государственных (муниципальных) нужд)</t>
  </si>
  <si>
    <t>Поддержка одаренных детей (Социальное обеспечение и иные выплаты населению)</t>
  </si>
  <si>
    <t>Расходы на поддержку деятельности объединений юных инспекторов дорожного движения в муниципальных районах области (Закупка товаров, работ и услуг для обеспечения государственных (муниципальных) нужд)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</si>
  <si>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</si>
  <si>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(Предоставление субсидий бюджетным, автономным учреждениям и иным некоммерческим организациям)</t>
  </si>
  <si>
    <t>Расходы на организацию отдыха и оздоровления детей и молодежи в каникулярное время (Закупка товаров, работ и услуг для обеспечения государственных (муниципальных) нужд)</t>
  </si>
  <si>
    <t>Расходы на организацию отдыха и оздоровления детей и молодежи в каникулярное время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</si>
  <si>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(Социальное обеспечение и иные выплаты населению)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</si>
  <si>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</si>
  <si>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</si>
  <si>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(Социальное обеспечение и иные выплаты населению)</t>
  </si>
  <si>
    <t>Расходы на компенсацию, выплачиваемую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общеобразовательную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</si>
  <si>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</si>
  <si>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выплаты вознаграждения, причитающегося приемному родителю (Социальное обеспечение и иные выплаты населению)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</si>
  <si>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 (Социальное обеспечение и иные выплаты населению)</t>
  </si>
  <si>
    <t>Социальная поддержка приемных семей (Социальное обеспечение и иные выплаты населению)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</si>
  <si>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</si>
  <si>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</si>
  <si>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Обеспечение уровня софинансирования организаций, осуществляющих спортивную подготовку в соответствии с требованиями федеральных стандартов спортивной подготовки (Закупка товаров, работ и услуг для обеспечения государственных (муниципальных) нужд)</t>
  </si>
  <si>
    <t xml:space="preserve"> бюджета муниципального района Воронежской области за 2024 год</t>
  </si>
  <si>
    <t>Исполнено 
за 2024 год</t>
  </si>
  <si>
    <t>Осуществление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</si>
  <si>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от "30" апреля 2025 г.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</si>
</sst>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0"/>
    <numFmt numFmtId="166" formatCode="#,##0.0000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  <xf numFmtId="0" fontId="3" fillId="0" borderId="3">
      <alignment horizontal="right"/>
    </xf>
    <xf numFmtId="164" fontId="3" fillId="2" borderId="3">
      <alignment horizontal="right" vertical="top" shrinkToFit="1"/>
    </xf>
    <xf numFmtId="16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2" borderId="2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4" fontId="9" fillId="6" borderId="4">
      <alignment horizontal="right" vertical="top" shrinkToFit="1"/>
    </xf>
  </cellStyleXfs>
  <cellXfs count="28">
    <xf numFmtId="0" fontId="0" fillId="0" borderId="0" xfId="0"/>
    <xf numFmtId="0" fontId="7" fillId="5" borderId="0" xfId="0" applyFont="1" applyFill="1" applyAlignment="1" applyProtection="1">
      <alignment wrapText="1"/>
      <protection locked="0"/>
    </xf>
    <xf numFmtId="0" fontId="6" fillId="5" borderId="1" xfId="2" applyNumberFormat="1" applyFont="1" applyFill="1" applyAlignment="1" applyProtection="1">
      <alignment wrapText="1"/>
    </xf>
    <xf numFmtId="0" fontId="8" fillId="5" borderId="1" xfId="2" applyNumberFormat="1" applyFont="1" applyFill="1" applyProtection="1"/>
    <xf numFmtId="0" fontId="5" fillId="5" borderId="1" xfId="3" applyFont="1" applyFill="1" applyAlignment="1"/>
    <xf numFmtId="0" fontId="5" fillId="5" borderId="1" xfId="3" applyFont="1" applyFill="1" applyAlignment="1">
      <alignment horizontal="left"/>
    </xf>
    <xf numFmtId="164" fontId="7" fillId="5" borderId="0" xfId="0" applyNumberFormat="1" applyFont="1" applyFill="1" applyAlignment="1" applyProtection="1">
      <alignment wrapText="1"/>
      <protection locked="0"/>
    </xf>
    <xf numFmtId="165" fontId="7" fillId="5" borderId="0" xfId="0" applyNumberFormat="1" applyFont="1" applyFill="1" applyAlignment="1" applyProtection="1">
      <alignment wrapText="1"/>
      <protection locked="0"/>
    </xf>
    <xf numFmtId="166" fontId="7" fillId="5" borderId="0" xfId="0" applyNumberFormat="1" applyFont="1" applyFill="1" applyAlignment="1" applyProtection="1">
      <alignment wrapText="1"/>
      <protection locked="0"/>
    </xf>
    <xf numFmtId="164" fontId="6" fillId="5" borderId="5" xfId="8" applyNumberFormat="1" applyFont="1" applyFill="1" applyBorder="1" applyAlignment="1" applyProtection="1">
      <alignment horizontal="right" vertical="top" wrapText="1" shrinkToFit="1"/>
    </xf>
    <xf numFmtId="164" fontId="5" fillId="5" borderId="5" xfId="8" applyNumberFormat="1" applyFont="1" applyFill="1" applyBorder="1" applyAlignment="1" applyProtection="1">
      <alignment horizontal="right" vertical="top" wrapText="1" shrinkToFit="1"/>
    </xf>
    <xf numFmtId="164" fontId="6" fillId="5" borderId="5" xfId="29" applyNumberFormat="1" applyFont="1" applyFill="1" applyBorder="1" applyProtection="1">
      <alignment horizontal="right" vertical="top" shrinkToFit="1"/>
    </xf>
    <xf numFmtId="0" fontId="5" fillId="5" borderId="5" xfId="5" applyNumberFormat="1" applyFont="1" applyFill="1" applyBorder="1" applyAlignment="1" applyProtection="1">
      <alignment horizontal="center" vertical="center" wrapText="1"/>
    </xf>
    <xf numFmtId="0" fontId="6" fillId="5" borderId="5" xfId="5" applyNumberFormat="1" applyFont="1" applyFill="1" applyBorder="1" applyAlignment="1" applyProtection="1">
      <alignment horizontal="center" vertical="center" wrapText="1"/>
    </xf>
    <xf numFmtId="0" fontId="5" fillId="5" borderId="5" xfId="5" applyNumberFormat="1" applyFont="1" applyFill="1" applyBorder="1" applyAlignment="1" applyProtection="1">
      <alignment horizontal="left" vertical="center" wrapText="1"/>
    </xf>
    <xf numFmtId="164" fontId="5" fillId="5" borderId="5" xfId="5" applyNumberFormat="1" applyFont="1" applyFill="1" applyBorder="1" applyAlignment="1" applyProtection="1">
      <alignment horizontal="right" vertical="center" wrapText="1"/>
    </xf>
    <xf numFmtId="0" fontId="5" fillId="5" borderId="5" xfId="6" applyNumberFormat="1" applyFont="1" applyFill="1" applyBorder="1" applyAlignment="1" applyProtection="1">
      <alignment horizontal="justify" vertical="top" wrapText="1"/>
    </xf>
    <xf numFmtId="1" fontId="5" fillId="5" borderId="5" xfId="7" applyNumberFormat="1" applyFont="1" applyFill="1" applyBorder="1" applyAlignment="1" applyProtection="1">
      <alignment horizontal="center" vertical="top" wrapText="1" shrinkToFit="1"/>
    </xf>
    <xf numFmtId="49" fontId="5" fillId="5" borderId="5" xfId="7" applyNumberFormat="1" applyFont="1" applyFill="1" applyBorder="1" applyAlignment="1" applyProtection="1">
      <alignment horizontal="center" vertical="top" wrapText="1" shrinkToFit="1"/>
    </xf>
    <xf numFmtId="0" fontId="6" fillId="5" borderId="5" xfId="6" applyNumberFormat="1" applyFont="1" applyFill="1" applyBorder="1" applyAlignment="1" applyProtection="1">
      <alignment horizontal="justify" vertical="top" wrapText="1"/>
    </xf>
    <xf numFmtId="1" fontId="6" fillId="5" borderId="5" xfId="7" applyNumberFormat="1" applyFont="1" applyFill="1" applyBorder="1" applyAlignment="1" applyProtection="1">
      <alignment horizontal="center" vertical="top" wrapText="1" shrinkToFit="1"/>
    </xf>
    <xf numFmtId="49" fontId="6" fillId="5" borderId="5" xfId="7" applyNumberFormat="1" applyFont="1" applyFill="1" applyBorder="1" applyAlignment="1" applyProtection="1">
      <alignment horizontal="center" vertical="top" wrapText="1" shrinkToFit="1"/>
    </xf>
    <xf numFmtId="0" fontId="5" fillId="5" borderId="1" xfId="3" applyNumberFormat="1" applyFont="1" applyFill="1" applyAlignment="1" applyProtection="1">
      <alignment horizontal="center" wrapText="1"/>
    </xf>
    <xf numFmtId="0" fontId="5" fillId="5" borderId="1" xfId="4" applyNumberFormat="1" applyFont="1" applyFill="1" applyBorder="1" applyAlignment="1" applyProtection="1">
      <alignment horizontal="right" wrapText="1"/>
    </xf>
    <xf numFmtId="0" fontId="5" fillId="5" borderId="1" xfId="3" applyFont="1" applyFill="1" applyAlignment="1">
      <alignment horizontal="center" wrapText="1"/>
    </xf>
    <xf numFmtId="0" fontId="6" fillId="5" borderId="1" xfId="3" applyNumberFormat="1" applyFont="1" applyFill="1" applyAlignment="1" applyProtection="1">
      <alignment horizontal="center" wrapText="1"/>
    </xf>
    <xf numFmtId="0" fontId="6" fillId="5" borderId="1" xfId="3" applyFont="1" applyFill="1" applyAlignment="1">
      <alignment horizontal="center" wrapText="1"/>
    </xf>
    <xf numFmtId="0" fontId="8" fillId="5" borderId="0" xfId="0" applyFont="1" applyFill="1" applyAlignment="1">
      <alignment horizontal="left" vertical="center"/>
    </xf>
  </cellXfs>
  <cellStyles count="30">
    <cellStyle name="br" xfId="16"/>
    <cellStyle name="col" xfId="15"/>
    <cellStyle name="ex63" xfId="29"/>
    <cellStyle name="st24" xfId="11"/>
    <cellStyle name="st25" xfId="12"/>
    <cellStyle name="st26" xfId="8"/>
    <cellStyle name="st27" xfId="9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21"/>
    <cellStyle name="xl28" xfId="22"/>
    <cellStyle name="xl29" xfId="3"/>
    <cellStyle name="xl30" xfId="4"/>
    <cellStyle name="xl31" xfId="13"/>
    <cellStyle name="xl32" xfId="6"/>
    <cellStyle name="xl33" xfId="23"/>
    <cellStyle name="xl34" xfId="7"/>
    <cellStyle name="xl35" xfId="24"/>
    <cellStyle name="xl36" xfId="25"/>
    <cellStyle name="xl37" xfId="26"/>
    <cellStyle name="xl38" xfId="27"/>
    <cellStyle name="xl39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1"/>
  <sheetViews>
    <sheetView showGridLines="0" tabSelected="1" view="pageBreakPreview" zoomScale="60" zoomScaleNormal="60" workbookViewId="0">
      <selection activeCell="D5" sqref="D5:G5"/>
    </sheetView>
  </sheetViews>
  <sheetFormatPr defaultRowHeight="18.75" outlineLevelRow="7" x14ac:dyDescent="0.3"/>
  <cols>
    <col min="1" max="1" width="76.28515625" style="1" customWidth="1"/>
    <col min="2" max="2" width="9.85546875" style="1" customWidth="1"/>
    <col min="3" max="3" width="5.28515625" style="1" customWidth="1"/>
    <col min="4" max="4" width="5.85546875" style="1" customWidth="1"/>
    <col min="5" max="5" width="10.7109375" style="1" customWidth="1"/>
    <col min="6" max="6" width="8.28515625" style="1" customWidth="1"/>
    <col min="7" max="7" width="28.5703125" style="1" customWidth="1"/>
    <col min="8" max="8" width="9.140625" style="1" customWidth="1"/>
    <col min="9" max="9" width="18.28515625" style="1" customWidth="1"/>
    <col min="10" max="10" width="17.7109375" style="1" bestFit="1" customWidth="1"/>
    <col min="11" max="11" width="9.140625" style="1"/>
    <col min="12" max="12" width="16.28515625" style="1" customWidth="1"/>
    <col min="13" max="16384" width="9.140625" style="1"/>
  </cols>
  <sheetData>
    <row r="1" spans="1:12" x14ac:dyDescent="0.3">
      <c r="D1" s="3" t="s">
        <v>379</v>
      </c>
      <c r="E1" s="3"/>
      <c r="G1" s="3"/>
    </row>
    <row r="2" spans="1:12" x14ac:dyDescent="0.3">
      <c r="D2" s="4" t="s">
        <v>380</v>
      </c>
      <c r="E2" s="4"/>
      <c r="G2" s="4"/>
    </row>
    <row r="3" spans="1:12" x14ac:dyDescent="0.3">
      <c r="D3" s="5" t="s">
        <v>381</v>
      </c>
      <c r="E3" s="5"/>
      <c r="G3" s="5"/>
    </row>
    <row r="4" spans="1:12" x14ac:dyDescent="0.3">
      <c r="D4" s="5" t="s">
        <v>382</v>
      </c>
      <c r="E4" s="5"/>
      <c r="G4" s="5"/>
    </row>
    <row r="5" spans="1:12" x14ac:dyDescent="0.3">
      <c r="D5" s="27" t="s">
        <v>530</v>
      </c>
      <c r="E5" s="27"/>
      <c r="F5" s="27"/>
      <c r="G5" s="27"/>
    </row>
    <row r="8" spans="1:12" x14ac:dyDescent="0.3">
      <c r="A8" s="22" t="s">
        <v>383</v>
      </c>
      <c r="B8" s="22"/>
      <c r="C8" s="22"/>
      <c r="D8" s="22"/>
      <c r="E8" s="22"/>
      <c r="F8" s="22"/>
      <c r="G8" s="22"/>
      <c r="H8" s="2"/>
    </row>
    <row r="9" spans="1:12" x14ac:dyDescent="0.3">
      <c r="A9" s="22" t="s">
        <v>527</v>
      </c>
      <c r="B9" s="24"/>
      <c r="C9" s="24"/>
      <c r="D9" s="24"/>
      <c r="E9" s="24"/>
      <c r="F9" s="24"/>
      <c r="G9" s="24"/>
      <c r="H9" s="2"/>
    </row>
    <row r="10" spans="1:12" x14ac:dyDescent="0.3">
      <c r="A10" s="25"/>
      <c r="B10" s="26"/>
      <c r="C10" s="26"/>
      <c r="D10" s="26"/>
      <c r="E10" s="26"/>
      <c r="F10" s="26"/>
      <c r="G10" s="26"/>
      <c r="H10" s="2"/>
    </row>
    <row r="11" spans="1:12" x14ac:dyDescent="0.3">
      <c r="A11" s="23" t="s">
        <v>384</v>
      </c>
      <c r="B11" s="23"/>
      <c r="C11" s="23"/>
      <c r="D11" s="23"/>
      <c r="E11" s="23"/>
      <c r="F11" s="23"/>
      <c r="G11" s="23"/>
      <c r="H11" s="2"/>
    </row>
    <row r="12" spans="1:12" ht="37.5" x14ac:dyDescent="0.3">
      <c r="A12" s="12" t="s">
        <v>372</v>
      </c>
      <c r="B12" s="12" t="s">
        <v>373</v>
      </c>
      <c r="C12" s="12" t="s">
        <v>374</v>
      </c>
      <c r="D12" s="12" t="s">
        <v>375</v>
      </c>
      <c r="E12" s="12" t="s">
        <v>376</v>
      </c>
      <c r="F12" s="12" t="s">
        <v>377</v>
      </c>
      <c r="G12" s="12" t="s">
        <v>528</v>
      </c>
      <c r="H12" s="2"/>
    </row>
    <row r="13" spans="1:12" x14ac:dyDescent="0.3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2"/>
    </row>
    <row r="14" spans="1:12" x14ac:dyDescent="0.3">
      <c r="A14" s="14" t="s">
        <v>378</v>
      </c>
      <c r="B14" s="12"/>
      <c r="C14" s="12"/>
      <c r="D14" s="12"/>
      <c r="E14" s="12"/>
      <c r="F14" s="12"/>
      <c r="G14" s="15">
        <f>G15+G23+G30+G187+G235+G383</f>
        <v>2910866.9102099994</v>
      </c>
      <c r="H14" s="2"/>
      <c r="I14" s="6"/>
      <c r="J14" s="8"/>
      <c r="L14" s="7"/>
    </row>
    <row r="15" spans="1:12" ht="56.25" x14ac:dyDescent="0.3">
      <c r="A15" s="16" t="s">
        <v>14</v>
      </c>
      <c r="B15" s="17" t="s">
        <v>0</v>
      </c>
      <c r="C15" s="17"/>
      <c r="D15" s="17"/>
      <c r="E15" s="17"/>
      <c r="F15" s="17"/>
      <c r="G15" s="10">
        <f>G16</f>
        <v>1871.1206399999999</v>
      </c>
      <c r="H15" s="2"/>
    </row>
    <row r="16" spans="1:12" outlineLevel="1" x14ac:dyDescent="0.3">
      <c r="A16" s="16" t="s">
        <v>15</v>
      </c>
      <c r="B16" s="17" t="s">
        <v>0</v>
      </c>
      <c r="C16" s="18" t="s">
        <v>147</v>
      </c>
      <c r="D16" s="18"/>
      <c r="E16" s="17"/>
      <c r="F16" s="17"/>
      <c r="G16" s="10">
        <f>G17</f>
        <v>1871.1206399999999</v>
      </c>
      <c r="H16" s="2"/>
    </row>
    <row r="17" spans="1:8" ht="56.25" outlineLevel="2" x14ac:dyDescent="0.3">
      <c r="A17" s="16" t="s">
        <v>16</v>
      </c>
      <c r="B17" s="17" t="s">
        <v>0</v>
      </c>
      <c r="C17" s="18" t="s">
        <v>147</v>
      </c>
      <c r="D17" s="18" t="s">
        <v>148</v>
      </c>
      <c r="E17" s="17"/>
      <c r="F17" s="17"/>
      <c r="G17" s="10">
        <f>G18</f>
        <v>1871.1206399999999</v>
      </c>
      <c r="H17" s="2"/>
    </row>
    <row r="18" spans="1:8" ht="56.25" outlineLevel="3" x14ac:dyDescent="0.3">
      <c r="A18" s="19" t="s">
        <v>17</v>
      </c>
      <c r="B18" s="20" t="s">
        <v>0</v>
      </c>
      <c r="C18" s="21" t="s">
        <v>147</v>
      </c>
      <c r="D18" s="21" t="s">
        <v>148</v>
      </c>
      <c r="E18" s="20" t="s">
        <v>161</v>
      </c>
      <c r="F18" s="20"/>
      <c r="G18" s="9">
        <f>G19</f>
        <v>1871.1206399999999</v>
      </c>
      <c r="H18" s="2"/>
    </row>
    <row r="19" spans="1:8" ht="37.5" outlineLevel="4" x14ac:dyDescent="0.3">
      <c r="A19" s="19" t="s">
        <v>18</v>
      </c>
      <c r="B19" s="20" t="s">
        <v>0</v>
      </c>
      <c r="C19" s="21" t="s">
        <v>147</v>
      </c>
      <c r="D19" s="21" t="s">
        <v>148</v>
      </c>
      <c r="E19" s="20" t="s">
        <v>162</v>
      </c>
      <c r="F19" s="20"/>
      <c r="G19" s="9">
        <f>G20</f>
        <v>1871.1206399999999</v>
      </c>
      <c r="H19" s="2"/>
    </row>
    <row r="20" spans="1:8" ht="37.5" outlineLevel="5" x14ac:dyDescent="0.3">
      <c r="A20" s="19" t="s">
        <v>19</v>
      </c>
      <c r="B20" s="20" t="s">
        <v>0</v>
      </c>
      <c r="C20" s="21" t="s">
        <v>147</v>
      </c>
      <c r="D20" s="21" t="s">
        <v>148</v>
      </c>
      <c r="E20" s="20" t="s">
        <v>163</v>
      </c>
      <c r="F20" s="20"/>
      <c r="G20" s="9">
        <f>G21+G22</f>
        <v>1871.1206399999999</v>
      </c>
      <c r="H20" s="2"/>
    </row>
    <row r="21" spans="1:8" ht="112.5" outlineLevel="7" x14ac:dyDescent="0.3">
      <c r="A21" s="19" t="s">
        <v>394</v>
      </c>
      <c r="B21" s="20" t="s">
        <v>0</v>
      </c>
      <c r="C21" s="21" t="s">
        <v>147</v>
      </c>
      <c r="D21" s="21" t="s">
        <v>148</v>
      </c>
      <c r="E21" s="20" t="s">
        <v>164</v>
      </c>
      <c r="F21" s="20" t="s">
        <v>1</v>
      </c>
      <c r="G21" s="9">
        <v>1860.6106399999999</v>
      </c>
      <c r="H21" s="2"/>
    </row>
    <row r="22" spans="1:8" ht="56.25" outlineLevel="7" x14ac:dyDescent="0.3">
      <c r="A22" s="19" t="s">
        <v>395</v>
      </c>
      <c r="B22" s="20" t="s">
        <v>0</v>
      </c>
      <c r="C22" s="21" t="s">
        <v>147</v>
      </c>
      <c r="D22" s="21" t="s">
        <v>148</v>
      </c>
      <c r="E22" s="20" t="s">
        <v>164</v>
      </c>
      <c r="F22" s="20" t="s">
        <v>2</v>
      </c>
      <c r="G22" s="9">
        <v>10.51</v>
      </c>
      <c r="H22" s="2"/>
    </row>
    <row r="23" spans="1:8" ht="56.25" x14ac:dyDescent="0.3">
      <c r="A23" s="16" t="s">
        <v>20</v>
      </c>
      <c r="B23" s="17" t="s">
        <v>3</v>
      </c>
      <c r="C23" s="17"/>
      <c r="D23" s="17"/>
      <c r="E23" s="17" t="s">
        <v>165</v>
      </c>
      <c r="F23" s="17"/>
      <c r="G23" s="10">
        <f t="shared" ref="G23:G28" si="0">G24</f>
        <v>216.30126000000001</v>
      </c>
      <c r="H23" s="2"/>
    </row>
    <row r="24" spans="1:8" outlineLevel="1" x14ac:dyDescent="0.3">
      <c r="A24" s="16" t="s">
        <v>15</v>
      </c>
      <c r="B24" s="17" t="s">
        <v>3</v>
      </c>
      <c r="C24" s="18" t="s">
        <v>147</v>
      </c>
      <c r="D24" s="18"/>
      <c r="E24" s="17" t="s">
        <v>165</v>
      </c>
      <c r="F24" s="17"/>
      <c r="G24" s="10">
        <f t="shared" si="0"/>
        <v>216.30126000000001</v>
      </c>
      <c r="H24" s="2"/>
    </row>
    <row r="25" spans="1:8" ht="56.25" outlineLevel="2" x14ac:dyDescent="0.3">
      <c r="A25" s="16" t="s">
        <v>21</v>
      </c>
      <c r="B25" s="17" t="s">
        <v>3</v>
      </c>
      <c r="C25" s="18" t="s">
        <v>147</v>
      </c>
      <c r="D25" s="18" t="s">
        <v>149</v>
      </c>
      <c r="E25" s="17" t="s">
        <v>165</v>
      </c>
      <c r="F25" s="17"/>
      <c r="G25" s="10">
        <f t="shared" si="0"/>
        <v>216.30126000000001</v>
      </c>
      <c r="H25" s="2"/>
    </row>
    <row r="26" spans="1:8" ht="56.25" outlineLevel="3" x14ac:dyDescent="0.3">
      <c r="A26" s="19" t="s">
        <v>17</v>
      </c>
      <c r="B26" s="20" t="s">
        <v>3</v>
      </c>
      <c r="C26" s="21" t="s">
        <v>147</v>
      </c>
      <c r="D26" s="21" t="s">
        <v>149</v>
      </c>
      <c r="E26" s="20" t="s">
        <v>161</v>
      </c>
      <c r="F26" s="20"/>
      <c r="G26" s="9">
        <f t="shared" si="0"/>
        <v>216.30126000000001</v>
      </c>
      <c r="H26" s="2"/>
    </row>
    <row r="27" spans="1:8" ht="37.5" outlineLevel="4" x14ac:dyDescent="0.3">
      <c r="A27" s="19" t="s">
        <v>18</v>
      </c>
      <c r="B27" s="20" t="s">
        <v>3</v>
      </c>
      <c r="C27" s="21" t="s">
        <v>147</v>
      </c>
      <c r="D27" s="21" t="s">
        <v>149</v>
      </c>
      <c r="E27" s="20" t="s">
        <v>162</v>
      </c>
      <c r="F27" s="20"/>
      <c r="G27" s="9">
        <f t="shared" si="0"/>
        <v>216.30126000000001</v>
      </c>
      <c r="H27" s="2"/>
    </row>
    <row r="28" spans="1:8" ht="37.5" outlineLevel="5" x14ac:dyDescent="0.3">
      <c r="A28" s="19" t="s">
        <v>19</v>
      </c>
      <c r="B28" s="20" t="s">
        <v>3</v>
      </c>
      <c r="C28" s="21" t="s">
        <v>147</v>
      </c>
      <c r="D28" s="21" t="s">
        <v>149</v>
      </c>
      <c r="E28" s="20" t="s">
        <v>163</v>
      </c>
      <c r="F28" s="20"/>
      <c r="G28" s="9">
        <f t="shared" si="0"/>
        <v>216.30126000000001</v>
      </c>
      <c r="H28" s="2"/>
    </row>
    <row r="29" spans="1:8" ht="112.5" outlineLevel="7" x14ac:dyDescent="0.3">
      <c r="A29" s="19" t="s">
        <v>394</v>
      </c>
      <c r="B29" s="20" t="s">
        <v>3</v>
      </c>
      <c r="C29" s="21" t="s">
        <v>147</v>
      </c>
      <c r="D29" s="21" t="s">
        <v>149</v>
      </c>
      <c r="E29" s="20" t="s">
        <v>164</v>
      </c>
      <c r="F29" s="20" t="s">
        <v>1</v>
      </c>
      <c r="G29" s="9">
        <v>216.30126000000001</v>
      </c>
      <c r="H29" s="2"/>
    </row>
    <row r="30" spans="1:8" x14ac:dyDescent="0.3">
      <c r="A30" s="16" t="s">
        <v>22</v>
      </c>
      <c r="B30" s="17" t="s">
        <v>4</v>
      </c>
      <c r="C30" s="17"/>
      <c r="D30" s="17"/>
      <c r="E30" s="17" t="s">
        <v>165</v>
      </c>
      <c r="F30" s="17"/>
      <c r="G30" s="10">
        <f>G31+G74+G84+G119+G139+G153+G159</f>
        <v>813756.23077000002</v>
      </c>
      <c r="H30" s="2"/>
    </row>
    <row r="31" spans="1:8" outlineLevel="1" x14ac:dyDescent="0.3">
      <c r="A31" s="16" t="s">
        <v>15</v>
      </c>
      <c r="B31" s="17" t="s">
        <v>4</v>
      </c>
      <c r="C31" s="18" t="s">
        <v>147</v>
      </c>
      <c r="D31" s="18"/>
      <c r="E31" s="17" t="s">
        <v>165</v>
      </c>
      <c r="F31" s="17"/>
      <c r="G31" s="10">
        <f>G32+G39+G47+G52</f>
        <v>105720.68342000002</v>
      </c>
      <c r="H31" s="2"/>
    </row>
    <row r="32" spans="1:8" ht="56.25" outlineLevel="2" x14ac:dyDescent="0.3">
      <c r="A32" s="16" t="s">
        <v>23</v>
      </c>
      <c r="B32" s="17" t="s">
        <v>4</v>
      </c>
      <c r="C32" s="18" t="s">
        <v>147</v>
      </c>
      <c r="D32" s="18" t="s">
        <v>150</v>
      </c>
      <c r="E32" s="17" t="s">
        <v>165</v>
      </c>
      <c r="F32" s="17"/>
      <c r="G32" s="10">
        <f>G33</f>
        <v>4237.9372499999999</v>
      </c>
      <c r="H32" s="2"/>
    </row>
    <row r="33" spans="1:8" ht="56.25" outlineLevel="3" x14ac:dyDescent="0.3">
      <c r="A33" s="19" t="s">
        <v>17</v>
      </c>
      <c r="B33" s="20" t="s">
        <v>4</v>
      </c>
      <c r="C33" s="21" t="s">
        <v>147</v>
      </c>
      <c r="D33" s="21" t="s">
        <v>150</v>
      </c>
      <c r="E33" s="20" t="s">
        <v>161</v>
      </c>
      <c r="F33" s="20"/>
      <c r="G33" s="9">
        <f>G34</f>
        <v>4237.9372499999999</v>
      </c>
      <c r="H33" s="2"/>
    </row>
    <row r="34" spans="1:8" ht="37.5" outlineLevel="4" x14ac:dyDescent="0.3">
      <c r="A34" s="19" t="s">
        <v>18</v>
      </c>
      <c r="B34" s="20" t="s">
        <v>4</v>
      </c>
      <c r="C34" s="21" t="s">
        <v>147</v>
      </c>
      <c r="D34" s="21" t="s">
        <v>150</v>
      </c>
      <c r="E34" s="20" t="s">
        <v>162</v>
      </c>
      <c r="F34" s="20"/>
      <c r="G34" s="9">
        <f>G35</f>
        <v>4237.9372499999999</v>
      </c>
      <c r="H34" s="2"/>
    </row>
    <row r="35" spans="1:8" ht="37.5" outlineLevel="5" x14ac:dyDescent="0.3">
      <c r="A35" s="19" t="s">
        <v>24</v>
      </c>
      <c r="B35" s="20" t="s">
        <v>4</v>
      </c>
      <c r="C35" s="21" t="s">
        <v>147</v>
      </c>
      <c r="D35" s="21" t="s">
        <v>150</v>
      </c>
      <c r="E35" s="20" t="s">
        <v>166</v>
      </c>
      <c r="F35" s="20"/>
      <c r="G35" s="9">
        <f>G36+G37+G38</f>
        <v>4237.9372499999999</v>
      </c>
      <c r="H35" s="2"/>
    </row>
    <row r="36" spans="1:8" ht="150" outlineLevel="7" x14ac:dyDescent="0.3">
      <c r="A36" s="19" t="s">
        <v>396</v>
      </c>
      <c r="B36" s="20" t="s">
        <v>4</v>
      </c>
      <c r="C36" s="21" t="s">
        <v>147</v>
      </c>
      <c r="D36" s="21" t="s">
        <v>150</v>
      </c>
      <c r="E36" s="20" t="s">
        <v>167</v>
      </c>
      <c r="F36" s="20" t="s">
        <v>1</v>
      </c>
      <c r="G36" s="9">
        <v>132.44399999999999</v>
      </c>
      <c r="H36" s="2"/>
    </row>
    <row r="37" spans="1:8" ht="131.25" outlineLevel="7" x14ac:dyDescent="0.3">
      <c r="A37" s="19" t="s">
        <v>397</v>
      </c>
      <c r="B37" s="20" t="s">
        <v>4</v>
      </c>
      <c r="C37" s="21" t="s">
        <v>147</v>
      </c>
      <c r="D37" s="21" t="s">
        <v>150</v>
      </c>
      <c r="E37" s="20" t="s">
        <v>168</v>
      </c>
      <c r="F37" s="20" t="s">
        <v>1</v>
      </c>
      <c r="G37" s="9">
        <v>260.20400000000001</v>
      </c>
      <c r="H37" s="2"/>
    </row>
    <row r="38" spans="1:8" ht="112.5" outlineLevel="7" x14ac:dyDescent="0.3">
      <c r="A38" s="19" t="s">
        <v>398</v>
      </c>
      <c r="B38" s="20" t="s">
        <v>4</v>
      </c>
      <c r="C38" s="21" t="s">
        <v>147</v>
      </c>
      <c r="D38" s="21" t="s">
        <v>150</v>
      </c>
      <c r="E38" s="20" t="s">
        <v>169</v>
      </c>
      <c r="F38" s="20" t="s">
        <v>1</v>
      </c>
      <c r="G38" s="9">
        <v>3845.2892499999998</v>
      </c>
      <c r="H38" s="2"/>
    </row>
    <row r="39" spans="1:8" ht="75" outlineLevel="2" x14ac:dyDescent="0.3">
      <c r="A39" s="16" t="s">
        <v>25</v>
      </c>
      <c r="B39" s="17" t="s">
        <v>4</v>
      </c>
      <c r="C39" s="18" t="s">
        <v>147</v>
      </c>
      <c r="D39" s="18" t="s">
        <v>151</v>
      </c>
      <c r="E39" s="17" t="s">
        <v>165</v>
      </c>
      <c r="F39" s="17"/>
      <c r="G39" s="10">
        <f>G40</f>
        <v>45168.643759999999</v>
      </c>
      <c r="H39" s="2"/>
    </row>
    <row r="40" spans="1:8" ht="56.25" outlineLevel="3" x14ac:dyDescent="0.3">
      <c r="A40" s="19" t="s">
        <v>17</v>
      </c>
      <c r="B40" s="20" t="s">
        <v>4</v>
      </c>
      <c r="C40" s="21" t="s">
        <v>147</v>
      </c>
      <c r="D40" s="21" t="s">
        <v>151</v>
      </c>
      <c r="E40" s="20" t="s">
        <v>161</v>
      </c>
      <c r="F40" s="20"/>
      <c r="G40" s="9">
        <f>G41</f>
        <v>45168.643759999999</v>
      </c>
      <c r="H40" s="2"/>
    </row>
    <row r="41" spans="1:8" ht="37.5" outlineLevel="4" x14ac:dyDescent="0.3">
      <c r="A41" s="19" t="s">
        <v>18</v>
      </c>
      <c r="B41" s="20" t="s">
        <v>4</v>
      </c>
      <c r="C41" s="21" t="s">
        <v>147</v>
      </c>
      <c r="D41" s="21" t="s">
        <v>151</v>
      </c>
      <c r="E41" s="20" t="s">
        <v>162</v>
      </c>
      <c r="F41" s="20"/>
      <c r="G41" s="9">
        <f>G42</f>
        <v>45168.643759999999</v>
      </c>
      <c r="H41" s="2"/>
    </row>
    <row r="42" spans="1:8" ht="37.5" outlineLevel="5" x14ac:dyDescent="0.3">
      <c r="A42" s="19" t="s">
        <v>19</v>
      </c>
      <c r="B42" s="20" t="s">
        <v>4</v>
      </c>
      <c r="C42" s="21" t="s">
        <v>147</v>
      </c>
      <c r="D42" s="21" t="s">
        <v>151</v>
      </c>
      <c r="E42" s="20" t="s">
        <v>163</v>
      </c>
      <c r="F42" s="20"/>
      <c r="G42" s="9">
        <f>G43+G44+G45+G46</f>
        <v>45168.643759999999</v>
      </c>
      <c r="H42" s="2"/>
    </row>
    <row r="43" spans="1:8" ht="150" outlineLevel="7" x14ac:dyDescent="0.3">
      <c r="A43" s="19" t="s">
        <v>396</v>
      </c>
      <c r="B43" s="20" t="s">
        <v>4</v>
      </c>
      <c r="C43" s="21" t="s">
        <v>147</v>
      </c>
      <c r="D43" s="21" t="s">
        <v>151</v>
      </c>
      <c r="E43" s="20" t="s">
        <v>170</v>
      </c>
      <c r="F43" s="20" t="s">
        <v>1</v>
      </c>
      <c r="G43" s="9">
        <v>856.19399999999996</v>
      </c>
      <c r="H43" s="2"/>
    </row>
    <row r="44" spans="1:8" ht="112.5" outlineLevel="7" x14ac:dyDescent="0.3">
      <c r="A44" s="19" t="s">
        <v>394</v>
      </c>
      <c r="B44" s="20" t="s">
        <v>4</v>
      </c>
      <c r="C44" s="21" t="s">
        <v>147</v>
      </c>
      <c r="D44" s="21" t="s">
        <v>151</v>
      </c>
      <c r="E44" s="20" t="s">
        <v>164</v>
      </c>
      <c r="F44" s="20" t="s">
        <v>1</v>
      </c>
      <c r="G44" s="9">
        <v>36789.092140000001</v>
      </c>
      <c r="H44" s="2"/>
    </row>
    <row r="45" spans="1:8" ht="56.25" outlineLevel="7" x14ac:dyDescent="0.3">
      <c r="A45" s="19" t="s">
        <v>395</v>
      </c>
      <c r="B45" s="20" t="s">
        <v>4</v>
      </c>
      <c r="C45" s="21" t="s">
        <v>147</v>
      </c>
      <c r="D45" s="21" t="s">
        <v>151</v>
      </c>
      <c r="E45" s="20" t="s">
        <v>164</v>
      </c>
      <c r="F45" s="20" t="s">
        <v>2</v>
      </c>
      <c r="G45" s="9">
        <v>7430.7596199999998</v>
      </c>
      <c r="H45" s="2"/>
    </row>
    <row r="46" spans="1:8" ht="37.5" outlineLevel="7" x14ac:dyDescent="0.3">
      <c r="A46" s="19" t="s">
        <v>399</v>
      </c>
      <c r="B46" s="20" t="s">
        <v>4</v>
      </c>
      <c r="C46" s="21" t="s">
        <v>147</v>
      </c>
      <c r="D46" s="21" t="s">
        <v>151</v>
      </c>
      <c r="E46" s="20" t="s">
        <v>164</v>
      </c>
      <c r="F46" s="20" t="s">
        <v>5</v>
      </c>
      <c r="G46" s="9">
        <v>92.597999999999999</v>
      </c>
      <c r="H46" s="2"/>
    </row>
    <row r="47" spans="1:8" outlineLevel="2" x14ac:dyDescent="0.3">
      <c r="A47" s="16" t="s">
        <v>26</v>
      </c>
      <c r="B47" s="17" t="s">
        <v>4</v>
      </c>
      <c r="C47" s="18" t="s">
        <v>147</v>
      </c>
      <c r="D47" s="18" t="s">
        <v>152</v>
      </c>
      <c r="E47" s="17" t="s">
        <v>165</v>
      </c>
      <c r="F47" s="17"/>
      <c r="G47" s="10">
        <f>G48</f>
        <v>30.747</v>
      </c>
      <c r="H47" s="2"/>
    </row>
    <row r="48" spans="1:8" ht="56.25" outlineLevel="3" x14ac:dyDescent="0.3">
      <c r="A48" s="19" t="s">
        <v>17</v>
      </c>
      <c r="B48" s="20" t="s">
        <v>4</v>
      </c>
      <c r="C48" s="21" t="s">
        <v>147</v>
      </c>
      <c r="D48" s="21" t="s">
        <v>152</v>
      </c>
      <c r="E48" s="20" t="s">
        <v>161</v>
      </c>
      <c r="F48" s="20"/>
      <c r="G48" s="9">
        <f>G49</f>
        <v>30.747</v>
      </c>
      <c r="H48" s="2"/>
    </row>
    <row r="49" spans="1:8" ht="37.5" outlineLevel="4" x14ac:dyDescent="0.3">
      <c r="A49" s="19" t="s">
        <v>18</v>
      </c>
      <c r="B49" s="20" t="s">
        <v>4</v>
      </c>
      <c r="C49" s="21" t="s">
        <v>147</v>
      </c>
      <c r="D49" s="21" t="s">
        <v>152</v>
      </c>
      <c r="E49" s="20" t="s">
        <v>162</v>
      </c>
      <c r="F49" s="20"/>
      <c r="G49" s="9">
        <f>G50</f>
        <v>30.747</v>
      </c>
      <c r="H49" s="2"/>
    </row>
    <row r="50" spans="1:8" ht="75" outlineLevel="5" x14ac:dyDescent="0.3">
      <c r="A50" s="19" t="s">
        <v>27</v>
      </c>
      <c r="B50" s="20" t="s">
        <v>4</v>
      </c>
      <c r="C50" s="21" t="s">
        <v>147</v>
      </c>
      <c r="D50" s="21" t="s">
        <v>152</v>
      </c>
      <c r="E50" s="20" t="s">
        <v>171</v>
      </c>
      <c r="F50" s="20"/>
      <c r="G50" s="9">
        <f>G51</f>
        <v>30.747</v>
      </c>
      <c r="H50" s="2"/>
    </row>
    <row r="51" spans="1:8" ht="93.75" outlineLevel="7" x14ac:dyDescent="0.3">
      <c r="A51" s="19" t="s">
        <v>400</v>
      </c>
      <c r="B51" s="20" t="s">
        <v>4</v>
      </c>
      <c r="C51" s="21" t="s">
        <v>147</v>
      </c>
      <c r="D51" s="21" t="s">
        <v>152</v>
      </c>
      <c r="E51" s="20" t="s">
        <v>172</v>
      </c>
      <c r="F51" s="20" t="s">
        <v>2</v>
      </c>
      <c r="G51" s="9">
        <v>30.747</v>
      </c>
      <c r="H51" s="2"/>
    </row>
    <row r="52" spans="1:8" outlineLevel="2" x14ac:dyDescent="0.3">
      <c r="A52" s="16" t="s">
        <v>28</v>
      </c>
      <c r="B52" s="17" t="s">
        <v>4</v>
      </c>
      <c r="C52" s="18" t="s">
        <v>147</v>
      </c>
      <c r="D52" s="18" t="s">
        <v>153</v>
      </c>
      <c r="E52" s="17" t="s">
        <v>165</v>
      </c>
      <c r="F52" s="17"/>
      <c r="G52" s="10">
        <f>G53</f>
        <v>56283.355410000004</v>
      </c>
      <c r="H52" s="2"/>
    </row>
    <row r="53" spans="1:8" ht="56.25" outlineLevel="3" x14ac:dyDescent="0.3">
      <c r="A53" s="19" t="s">
        <v>17</v>
      </c>
      <c r="B53" s="20" t="s">
        <v>4</v>
      </c>
      <c r="C53" s="21" t="s">
        <v>147</v>
      </c>
      <c r="D53" s="21" t="s">
        <v>153</v>
      </c>
      <c r="E53" s="20" t="s">
        <v>161</v>
      </c>
      <c r="F53" s="20"/>
      <c r="G53" s="9">
        <f>G54</f>
        <v>56283.355410000004</v>
      </c>
      <c r="H53" s="2"/>
    </row>
    <row r="54" spans="1:8" ht="37.5" outlineLevel="4" x14ac:dyDescent="0.3">
      <c r="A54" s="19" t="s">
        <v>18</v>
      </c>
      <c r="B54" s="20" t="s">
        <v>4</v>
      </c>
      <c r="C54" s="21" t="s">
        <v>147</v>
      </c>
      <c r="D54" s="21" t="s">
        <v>153</v>
      </c>
      <c r="E54" s="20" t="s">
        <v>162</v>
      </c>
      <c r="F54" s="20"/>
      <c r="G54" s="9">
        <f>G55+G59+G63+G66+G69+G71</f>
        <v>56283.355410000004</v>
      </c>
      <c r="H54" s="2"/>
    </row>
    <row r="55" spans="1:8" ht="56.25" outlineLevel="5" x14ac:dyDescent="0.3">
      <c r="A55" s="19" t="s">
        <v>29</v>
      </c>
      <c r="B55" s="20" t="s">
        <v>4</v>
      </c>
      <c r="C55" s="21" t="s">
        <v>147</v>
      </c>
      <c r="D55" s="21" t="s">
        <v>153</v>
      </c>
      <c r="E55" s="20" t="s">
        <v>173</v>
      </c>
      <c r="F55" s="20"/>
      <c r="G55" s="9">
        <f>G56+G57+G58</f>
        <v>49621.016080000001</v>
      </c>
      <c r="H55" s="2"/>
    </row>
    <row r="56" spans="1:8" ht="112.5" outlineLevel="7" x14ac:dyDescent="0.3">
      <c r="A56" s="19" t="s">
        <v>421</v>
      </c>
      <c r="B56" s="20" t="s">
        <v>4</v>
      </c>
      <c r="C56" s="21" t="s">
        <v>147</v>
      </c>
      <c r="D56" s="21" t="s">
        <v>153</v>
      </c>
      <c r="E56" s="20" t="s">
        <v>174</v>
      </c>
      <c r="F56" s="20" t="s">
        <v>1</v>
      </c>
      <c r="G56" s="9">
        <v>40640.700840000005</v>
      </c>
      <c r="H56" s="2"/>
    </row>
    <row r="57" spans="1:8" ht="56.25" outlineLevel="7" x14ac:dyDescent="0.3">
      <c r="A57" s="19" t="s">
        <v>422</v>
      </c>
      <c r="B57" s="20" t="s">
        <v>4</v>
      </c>
      <c r="C57" s="21" t="s">
        <v>147</v>
      </c>
      <c r="D57" s="21" t="s">
        <v>153</v>
      </c>
      <c r="E57" s="20" t="s">
        <v>174</v>
      </c>
      <c r="F57" s="20" t="s">
        <v>2</v>
      </c>
      <c r="G57" s="9">
        <v>8974.3152399999999</v>
      </c>
      <c r="H57" s="2"/>
    </row>
    <row r="58" spans="1:8" ht="56.25" outlineLevel="7" x14ac:dyDescent="0.3">
      <c r="A58" s="19" t="s">
        <v>423</v>
      </c>
      <c r="B58" s="20" t="s">
        <v>4</v>
      </c>
      <c r="C58" s="21" t="s">
        <v>147</v>
      </c>
      <c r="D58" s="21" t="s">
        <v>153</v>
      </c>
      <c r="E58" s="20" t="s">
        <v>174</v>
      </c>
      <c r="F58" s="20" t="s">
        <v>6</v>
      </c>
      <c r="G58" s="9">
        <v>6</v>
      </c>
      <c r="H58" s="2"/>
    </row>
    <row r="59" spans="1:8" ht="37.5" outlineLevel="5" x14ac:dyDescent="0.3">
      <c r="A59" s="19" t="s">
        <v>19</v>
      </c>
      <c r="B59" s="20" t="s">
        <v>4</v>
      </c>
      <c r="C59" s="21" t="s">
        <v>147</v>
      </c>
      <c r="D59" s="21" t="s">
        <v>153</v>
      </c>
      <c r="E59" s="20" t="s">
        <v>163</v>
      </c>
      <c r="F59" s="20"/>
      <c r="G59" s="9">
        <f>G60+G61+G62</f>
        <v>3540.8318899999999</v>
      </c>
      <c r="H59" s="2"/>
    </row>
    <row r="60" spans="1:8" ht="150" outlineLevel="7" x14ac:dyDescent="0.3">
      <c r="A60" s="19" t="s">
        <v>396</v>
      </c>
      <c r="B60" s="20" t="s">
        <v>4</v>
      </c>
      <c r="C60" s="21" t="s">
        <v>147</v>
      </c>
      <c r="D60" s="21" t="s">
        <v>153</v>
      </c>
      <c r="E60" s="20" t="s">
        <v>170</v>
      </c>
      <c r="F60" s="20" t="s">
        <v>1</v>
      </c>
      <c r="G60" s="9">
        <v>88.108000000000004</v>
      </c>
      <c r="H60" s="2"/>
    </row>
    <row r="61" spans="1:8" ht="112.5" outlineLevel="7" x14ac:dyDescent="0.3">
      <c r="A61" s="19" t="s">
        <v>394</v>
      </c>
      <c r="B61" s="20" t="s">
        <v>4</v>
      </c>
      <c r="C61" s="21" t="s">
        <v>147</v>
      </c>
      <c r="D61" s="21" t="s">
        <v>153</v>
      </c>
      <c r="E61" s="20" t="s">
        <v>164</v>
      </c>
      <c r="F61" s="20" t="s">
        <v>1</v>
      </c>
      <c r="G61" s="9">
        <v>3244.1907099999999</v>
      </c>
      <c r="H61" s="2"/>
    </row>
    <row r="62" spans="1:8" ht="56.25" outlineLevel="7" x14ac:dyDescent="0.3">
      <c r="A62" s="19" t="s">
        <v>395</v>
      </c>
      <c r="B62" s="20" t="s">
        <v>4</v>
      </c>
      <c r="C62" s="21" t="s">
        <v>147</v>
      </c>
      <c r="D62" s="21" t="s">
        <v>153</v>
      </c>
      <c r="E62" s="20" t="s">
        <v>164</v>
      </c>
      <c r="F62" s="20" t="s">
        <v>2</v>
      </c>
      <c r="G62" s="9">
        <v>208.53317999999999</v>
      </c>
      <c r="H62" s="2"/>
    </row>
    <row r="63" spans="1:8" ht="56.25" outlineLevel="5" x14ac:dyDescent="0.3">
      <c r="A63" s="19" t="s">
        <v>30</v>
      </c>
      <c r="B63" s="20" t="s">
        <v>4</v>
      </c>
      <c r="C63" s="21" t="s">
        <v>147</v>
      </c>
      <c r="D63" s="21" t="s">
        <v>153</v>
      </c>
      <c r="E63" s="20" t="s">
        <v>175</v>
      </c>
      <c r="F63" s="20"/>
      <c r="G63" s="9">
        <f>G64+G65</f>
        <v>570</v>
      </c>
      <c r="H63" s="2"/>
    </row>
    <row r="64" spans="1:8" ht="150" outlineLevel="7" x14ac:dyDescent="0.3">
      <c r="A64" s="19" t="s">
        <v>424</v>
      </c>
      <c r="B64" s="20" t="s">
        <v>4</v>
      </c>
      <c r="C64" s="21" t="s">
        <v>147</v>
      </c>
      <c r="D64" s="21" t="s">
        <v>153</v>
      </c>
      <c r="E64" s="20" t="s">
        <v>176</v>
      </c>
      <c r="F64" s="20" t="s">
        <v>1</v>
      </c>
      <c r="G64" s="9">
        <v>500.00099999999998</v>
      </c>
      <c r="H64" s="2"/>
    </row>
    <row r="65" spans="1:8" ht="93.75" outlineLevel="7" x14ac:dyDescent="0.3">
      <c r="A65" s="19" t="s">
        <v>529</v>
      </c>
      <c r="B65" s="20" t="s">
        <v>4</v>
      </c>
      <c r="C65" s="21" t="s">
        <v>147</v>
      </c>
      <c r="D65" s="21" t="s">
        <v>153</v>
      </c>
      <c r="E65" s="20" t="s">
        <v>176</v>
      </c>
      <c r="F65" s="20">
        <v>200</v>
      </c>
      <c r="G65" s="9">
        <v>69.998999999999995</v>
      </c>
      <c r="H65" s="2"/>
    </row>
    <row r="66" spans="1:8" ht="75" outlineLevel="5" x14ac:dyDescent="0.3">
      <c r="A66" s="19" t="s">
        <v>31</v>
      </c>
      <c r="B66" s="20" t="s">
        <v>4</v>
      </c>
      <c r="C66" s="21" t="s">
        <v>147</v>
      </c>
      <c r="D66" s="21" t="s">
        <v>153</v>
      </c>
      <c r="E66" s="20" t="s">
        <v>177</v>
      </c>
      <c r="F66" s="20"/>
      <c r="G66" s="9">
        <f>G67+G68</f>
        <v>698</v>
      </c>
      <c r="H66" s="2"/>
    </row>
    <row r="67" spans="1:8" ht="150" outlineLevel="7" x14ac:dyDescent="0.3">
      <c r="A67" s="19" t="s">
        <v>425</v>
      </c>
      <c r="B67" s="20" t="s">
        <v>4</v>
      </c>
      <c r="C67" s="21" t="s">
        <v>147</v>
      </c>
      <c r="D67" s="21" t="s">
        <v>153</v>
      </c>
      <c r="E67" s="20" t="s">
        <v>178</v>
      </c>
      <c r="F67" s="20" t="s">
        <v>1</v>
      </c>
      <c r="G67" s="9">
        <v>552.25166000000002</v>
      </c>
      <c r="H67" s="2"/>
    </row>
    <row r="68" spans="1:8" ht="112.5" outlineLevel="7" x14ac:dyDescent="0.3">
      <c r="A68" s="19" t="s">
        <v>426</v>
      </c>
      <c r="B68" s="20" t="s">
        <v>4</v>
      </c>
      <c r="C68" s="21" t="s">
        <v>147</v>
      </c>
      <c r="D68" s="21" t="s">
        <v>153</v>
      </c>
      <c r="E68" s="20" t="s">
        <v>178</v>
      </c>
      <c r="F68" s="20" t="s">
        <v>2</v>
      </c>
      <c r="G68" s="9">
        <v>145.74833999999998</v>
      </c>
      <c r="H68" s="2"/>
    </row>
    <row r="69" spans="1:8" ht="56.25" outlineLevel="5" x14ac:dyDescent="0.3">
      <c r="A69" s="19" t="s">
        <v>32</v>
      </c>
      <c r="B69" s="20" t="s">
        <v>4</v>
      </c>
      <c r="C69" s="21" t="s">
        <v>147</v>
      </c>
      <c r="D69" s="21" t="s">
        <v>153</v>
      </c>
      <c r="E69" s="20" t="s">
        <v>179</v>
      </c>
      <c r="F69" s="20"/>
      <c r="G69" s="9">
        <f>G70</f>
        <v>542</v>
      </c>
      <c r="H69" s="2"/>
    </row>
    <row r="70" spans="1:8" ht="112.5" outlineLevel="7" x14ac:dyDescent="0.3">
      <c r="A70" s="19" t="s">
        <v>427</v>
      </c>
      <c r="B70" s="20" t="s">
        <v>4</v>
      </c>
      <c r="C70" s="21" t="s">
        <v>147</v>
      </c>
      <c r="D70" s="21" t="s">
        <v>153</v>
      </c>
      <c r="E70" s="20" t="s">
        <v>180</v>
      </c>
      <c r="F70" s="20" t="s">
        <v>1</v>
      </c>
      <c r="G70" s="11">
        <v>542</v>
      </c>
      <c r="H70" s="2"/>
    </row>
    <row r="71" spans="1:8" ht="37.5" outlineLevel="5" x14ac:dyDescent="0.3">
      <c r="A71" s="19" t="s">
        <v>33</v>
      </c>
      <c r="B71" s="20" t="s">
        <v>4</v>
      </c>
      <c r="C71" s="21" t="s">
        <v>147</v>
      </c>
      <c r="D71" s="21" t="s">
        <v>153</v>
      </c>
      <c r="E71" s="20" t="s">
        <v>181</v>
      </c>
      <c r="F71" s="20"/>
      <c r="G71" s="9">
        <f>G72+G73</f>
        <v>1311.5074400000001</v>
      </c>
      <c r="H71" s="2"/>
    </row>
    <row r="72" spans="1:8" ht="56.25" outlineLevel="7" x14ac:dyDescent="0.3">
      <c r="A72" s="19" t="s">
        <v>428</v>
      </c>
      <c r="B72" s="20" t="s">
        <v>4</v>
      </c>
      <c r="C72" s="21" t="s">
        <v>147</v>
      </c>
      <c r="D72" s="21" t="s">
        <v>153</v>
      </c>
      <c r="E72" s="20" t="s">
        <v>182</v>
      </c>
      <c r="F72" s="20" t="s">
        <v>2</v>
      </c>
      <c r="G72" s="9">
        <v>1030.55123</v>
      </c>
      <c r="H72" s="2"/>
    </row>
    <row r="73" spans="1:8" ht="37.5" outlineLevel="7" x14ac:dyDescent="0.3">
      <c r="A73" s="19" t="s">
        <v>429</v>
      </c>
      <c r="B73" s="20" t="s">
        <v>4</v>
      </c>
      <c r="C73" s="21" t="s">
        <v>147</v>
      </c>
      <c r="D73" s="21" t="s">
        <v>153</v>
      </c>
      <c r="E73" s="20" t="s">
        <v>182</v>
      </c>
      <c r="F73" s="20" t="s">
        <v>5</v>
      </c>
      <c r="G73" s="9">
        <v>280.95621</v>
      </c>
      <c r="H73" s="2"/>
    </row>
    <row r="74" spans="1:8" ht="37.5" outlineLevel="1" x14ac:dyDescent="0.3">
      <c r="A74" s="16" t="s">
        <v>34</v>
      </c>
      <c r="B74" s="17" t="s">
        <v>4</v>
      </c>
      <c r="C74" s="18" t="s">
        <v>149</v>
      </c>
      <c r="D74" s="18"/>
      <c r="E74" s="17" t="s">
        <v>165</v>
      </c>
      <c r="F74" s="17"/>
      <c r="G74" s="10">
        <f>G75</f>
        <v>8798.9480000000003</v>
      </c>
      <c r="H74" s="2"/>
    </row>
    <row r="75" spans="1:8" ht="56.25" outlineLevel="2" x14ac:dyDescent="0.3">
      <c r="A75" s="16" t="s">
        <v>35</v>
      </c>
      <c r="B75" s="17" t="s">
        <v>4</v>
      </c>
      <c r="C75" s="18" t="s">
        <v>149</v>
      </c>
      <c r="D75" s="18" t="s">
        <v>154</v>
      </c>
      <c r="E75" s="17" t="s">
        <v>165</v>
      </c>
      <c r="F75" s="17"/>
      <c r="G75" s="10">
        <f>G76</f>
        <v>8798.9480000000003</v>
      </c>
      <c r="H75" s="2"/>
    </row>
    <row r="76" spans="1:8" ht="56.25" outlineLevel="3" x14ac:dyDescent="0.3">
      <c r="A76" s="19" t="s">
        <v>17</v>
      </c>
      <c r="B76" s="20" t="s">
        <v>4</v>
      </c>
      <c r="C76" s="21" t="s">
        <v>149</v>
      </c>
      <c r="D76" s="21" t="s">
        <v>154</v>
      </c>
      <c r="E76" s="20" t="s">
        <v>161</v>
      </c>
      <c r="F76" s="20"/>
      <c r="G76" s="9">
        <f>G77</f>
        <v>8798.9480000000003</v>
      </c>
      <c r="H76" s="2"/>
    </row>
    <row r="77" spans="1:8" ht="37.5" outlineLevel="4" x14ac:dyDescent="0.3">
      <c r="A77" s="19" t="s">
        <v>18</v>
      </c>
      <c r="B77" s="20" t="s">
        <v>4</v>
      </c>
      <c r="C77" s="21" t="s">
        <v>149</v>
      </c>
      <c r="D77" s="21" t="s">
        <v>154</v>
      </c>
      <c r="E77" s="20" t="s">
        <v>162</v>
      </c>
      <c r="F77" s="20"/>
      <c r="G77" s="9">
        <f>+G78+G81</f>
        <v>8798.9480000000003</v>
      </c>
      <c r="H77" s="2"/>
    </row>
    <row r="78" spans="1:8" ht="37.5" outlineLevel="5" x14ac:dyDescent="0.3">
      <c r="A78" s="19" t="s">
        <v>33</v>
      </c>
      <c r="B78" s="20" t="s">
        <v>4</v>
      </c>
      <c r="C78" s="21" t="s">
        <v>149</v>
      </c>
      <c r="D78" s="21" t="s">
        <v>154</v>
      </c>
      <c r="E78" s="20" t="s">
        <v>181</v>
      </c>
      <c r="F78" s="20"/>
      <c r="G78" s="9">
        <f>G79+G80</f>
        <v>8385.9600000000009</v>
      </c>
      <c r="H78" s="2"/>
    </row>
    <row r="79" spans="1:8" ht="262.5" outlineLevel="7" x14ac:dyDescent="0.3">
      <c r="A79" s="19" t="s">
        <v>430</v>
      </c>
      <c r="B79" s="20" t="s">
        <v>4</v>
      </c>
      <c r="C79" s="21" t="s">
        <v>149</v>
      </c>
      <c r="D79" s="21" t="s">
        <v>154</v>
      </c>
      <c r="E79" s="20" t="s">
        <v>183</v>
      </c>
      <c r="F79" s="20" t="s">
        <v>2</v>
      </c>
      <c r="G79" s="9">
        <v>7662.56</v>
      </c>
      <c r="H79" s="2"/>
    </row>
    <row r="80" spans="1:8" ht="93.75" outlineLevel="7" x14ac:dyDescent="0.3">
      <c r="A80" s="19" t="s">
        <v>431</v>
      </c>
      <c r="B80" s="20" t="s">
        <v>4</v>
      </c>
      <c r="C80" s="21" t="s">
        <v>149</v>
      </c>
      <c r="D80" s="21" t="s">
        <v>154</v>
      </c>
      <c r="E80" s="20" t="s">
        <v>184</v>
      </c>
      <c r="F80" s="20" t="s">
        <v>2</v>
      </c>
      <c r="G80" s="9">
        <v>723.4</v>
      </c>
      <c r="H80" s="2"/>
    </row>
    <row r="81" spans="1:8" ht="56.25" outlineLevel="5" x14ac:dyDescent="0.3">
      <c r="A81" s="19" t="s">
        <v>36</v>
      </c>
      <c r="B81" s="20" t="s">
        <v>4</v>
      </c>
      <c r="C81" s="21" t="s">
        <v>149</v>
      </c>
      <c r="D81" s="21" t="s">
        <v>154</v>
      </c>
      <c r="E81" s="20" t="s">
        <v>185</v>
      </c>
      <c r="F81" s="20"/>
      <c r="G81" s="9">
        <f>G82+G83</f>
        <v>412.988</v>
      </c>
      <c r="H81" s="2"/>
    </row>
    <row r="82" spans="1:8" ht="93.75" outlineLevel="7" x14ac:dyDescent="0.3">
      <c r="A82" s="19" t="s">
        <v>431</v>
      </c>
      <c r="B82" s="20" t="s">
        <v>4</v>
      </c>
      <c r="C82" s="21" t="s">
        <v>149</v>
      </c>
      <c r="D82" s="21" t="s">
        <v>154</v>
      </c>
      <c r="E82" s="20" t="s">
        <v>186</v>
      </c>
      <c r="F82" s="20" t="s">
        <v>2</v>
      </c>
      <c r="G82" s="9">
        <v>100</v>
      </c>
      <c r="H82" s="2"/>
    </row>
    <row r="83" spans="1:8" ht="56.25" outlineLevel="7" x14ac:dyDescent="0.3">
      <c r="A83" s="19" t="s">
        <v>432</v>
      </c>
      <c r="B83" s="20" t="s">
        <v>4</v>
      </c>
      <c r="C83" s="21" t="s">
        <v>149</v>
      </c>
      <c r="D83" s="21" t="s">
        <v>154</v>
      </c>
      <c r="E83" s="20" t="s">
        <v>187</v>
      </c>
      <c r="F83" s="20" t="s">
        <v>2</v>
      </c>
      <c r="G83" s="9">
        <v>312.988</v>
      </c>
      <c r="H83" s="2"/>
    </row>
    <row r="84" spans="1:8" outlineLevel="1" x14ac:dyDescent="0.3">
      <c r="A84" s="16" t="s">
        <v>39</v>
      </c>
      <c r="B84" s="17" t="s">
        <v>4</v>
      </c>
      <c r="C84" s="18" t="s">
        <v>151</v>
      </c>
      <c r="D84" s="18"/>
      <c r="E84" s="17" t="s">
        <v>165</v>
      </c>
      <c r="F84" s="17"/>
      <c r="G84" s="10">
        <f>G85+G97+G103+G110</f>
        <v>371069.27632000006</v>
      </c>
      <c r="H84" s="2"/>
    </row>
    <row r="85" spans="1:8" outlineLevel="2" x14ac:dyDescent="0.3">
      <c r="A85" s="16" t="s">
        <v>40</v>
      </c>
      <c r="B85" s="17" t="s">
        <v>4</v>
      </c>
      <c r="C85" s="18" t="s">
        <v>151</v>
      </c>
      <c r="D85" s="18" t="s">
        <v>152</v>
      </c>
      <c r="E85" s="17" t="s">
        <v>165</v>
      </c>
      <c r="F85" s="17"/>
      <c r="G85" s="10">
        <f>G86</f>
        <v>11426.817559999998</v>
      </c>
      <c r="H85" s="2"/>
    </row>
    <row r="86" spans="1:8" ht="56.25" outlineLevel="3" x14ac:dyDescent="0.3">
      <c r="A86" s="19" t="s">
        <v>17</v>
      </c>
      <c r="B86" s="20" t="s">
        <v>4</v>
      </c>
      <c r="C86" s="21" t="s">
        <v>151</v>
      </c>
      <c r="D86" s="21" t="s">
        <v>152</v>
      </c>
      <c r="E86" s="20" t="s">
        <v>161</v>
      </c>
      <c r="F86" s="20"/>
      <c r="G86" s="9">
        <f>G87</f>
        <v>11426.817559999998</v>
      </c>
      <c r="H86" s="2"/>
    </row>
    <row r="87" spans="1:8" ht="37.5" outlineLevel="4" x14ac:dyDescent="0.3">
      <c r="A87" s="19" t="s">
        <v>18</v>
      </c>
      <c r="B87" s="20" t="s">
        <v>4</v>
      </c>
      <c r="C87" s="21" t="s">
        <v>151</v>
      </c>
      <c r="D87" s="21" t="s">
        <v>152</v>
      </c>
      <c r="E87" s="20" t="s">
        <v>162</v>
      </c>
      <c r="F87" s="20"/>
      <c r="G87" s="9">
        <f>G88+G92+G94</f>
        <v>11426.817559999998</v>
      </c>
      <c r="H87" s="2"/>
    </row>
    <row r="88" spans="1:8" ht="56.25" outlineLevel="5" x14ac:dyDescent="0.3">
      <c r="A88" s="19" t="s">
        <v>29</v>
      </c>
      <c r="B88" s="20" t="s">
        <v>4</v>
      </c>
      <c r="C88" s="21" t="s">
        <v>151</v>
      </c>
      <c r="D88" s="21" t="s">
        <v>152</v>
      </c>
      <c r="E88" s="20" t="s">
        <v>173</v>
      </c>
      <c r="F88" s="20"/>
      <c r="G88" s="9">
        <f>G89+G90+G91</f>
        <v>10313.889179999998</v>
      </c>
      <c r="H88" s="2"/>
    </row>
    <row r="89" spans="1:8" ht="112.5" outlineLevel="7" x14ac:dyDescent="0.3">
      <c r="A89" s="19" t="s">
        <v>421</v>
      </c>
      <c r="B89" s="20" t="s">
        <v>4</v>
      </c>
      <c r="C89" s="21" t="s">
        <v>151</v>
      </c>
      <c r="D89" s="21" t="s">
        <v>152</v>
      </c>
      <c r="E89" s="20" t="s">
        <v>174</v>
      </c>
      <c r="F89" s="20" t="s">
        <v>1</v>
      </c>
      <c r="G89" s="9">
        <v>9283.6032899999991</v>
      </c>
      <c r="H89" s="2"/>
    </row>
    <row r="90" spans="1:8" ht="56.25" outlineLevel="7" x14ac:dyDescent="0.3">
      <c r="A90" s="19" t="s">
        <v>422</v>
      </c>
      <c r="B90" s="20" t="s">
        <v>4</v>
      </c>
      <c r="C90" s="21" t="s">
        <v>151</v>
      </c>
      <c r="D90" s="21" t="s">
        <v>152</v>
      </c>
      <c r="E90" s="20" t="s">
        <v>174</v>
      </c>
      <c r="F90" s="20" t="s">
        <v>2</v>
      </c>
      <c r="G90" s="9">
        <v>1013.03689</v>
      </c>
      <c r="H90" s="2"/>
    </row>
    <row r="91" spans="1:8" ht="56.25" outlineLevel="7" x14ac:dyDescent="0.3">
      <c r="A91" s="19" t="s">
        <v>433</v>
      </c>
      <c r="B91" s="20" t="s">
        <v>4</v>
      </c>
      <c r="C91" s="21" t="s">
        <v>151</v>
      </c>
      <c r="D91" s="21" t="s">
        <v>152</v>
      </c>
      <c r="E91" s="20" t="s">
        <v>174</v>
      </c>
      <c r="F91" s="20" t="s">
        <v>5</v>
      </c>
      <c r="G91" s="9">
        <v>17.248999999999999</v>
      </c>
      <c r="H91" s="2"/>
    </row>
    <row r="92" spans="1:8" ht="37.5" outlineLevel="5" x14ac:dyDescent="0.3">
      <c r="A92" s="19" t="s">
        <v>41</v>
      </c>
      <c r="B92" s="20" t="s">
        <v>4</v>
      </c>
      <c r="C92" s="21" t="s">
        <v>151</v>
      </c>
      <c r="D92" s="21" t="s">
        <v>152</v>
      </c>
      <c r="E92" s="20" t="s">
        <v>189</v>
      </c>
      <c r="F92" s="20"/>
      <c r="G92" s="9">
        <f>G93</f>
        <v>612.92838000000006</v>
      </c>
      <c r="H92" s="2"/>
    </row>
    <row r="93" spans="1:8" ht="75" outlineLevel="7" x14ac:dyDescent="0.3">
      <c r="A93" s="19" t="s">
        <v>434</v>
      </c>
      <c r="B93" s="20" t="s">
        <v>4</v>
      </c>
      <c r="C93" s="21" t="s">
        <v>151</v>
      </c>
      <c r="D93" s="21" t="s">
        <v>152</v>
      </c>
      <c r="E93" s="20" t="s">
        <v>190</v>
      </c>
      <c r="F93" s="20" t="s">
        <v>2</v>
      </c>
      <c r="G93" s="9">
        <v>612.92838000000006</v>
      </c>
      <c r="H93" s="2"/>
    </row>
    <row r="94" spans="1:8" ht="56.25" outlineLevel="5" x14ac:dyDescent="0.3">
      <c r="A94" s="19" t="s">
        <v>42</v>
      </c>
      <c r="B94" s="20" t="s">
        <v>4</v>
      </c>
      <c r="C94" s="21" t="s">
        <v>151</v>
      </c>
      <c r="D94" s="21" t="s">
        <v>152</v>
      </c>
      <c r="E94" s="20" t="s">
        <v>191</v>
      </c>
      <c r="F94" s="20"/>
      <c r="G94" s="9">
        <f>G95</f>
        <v>500</v>
      </c>
      <c r="H94" s="2"/>
    </row>
    <row r="95" spans="1:8" ht="37.5" outlineLevel="6" x14ac:dyDescent="0.3">
      <c r="A95" s="19" t="s">
        <v>43</v>
      </c>
      <c r="B95" s="20" t="s">
        <v>4</v>
      </c>
      <c r="C95" s="21" t="s">
        <v>151</v>
      </c>
      <c r="D95" s="21" t="s">
        <v>152</v>
      </c>
      <c r="E95" s="20" t="s">
        <v>192</v>
      </c>
      <c r="F95" s="20"/>
      <c r="G95" s="9">
        <f>G96</f>
        <v>500</v>
      </c>
      <c r="H95" s="2"/>
    </row>
    <row r="96" spans="1:8" ht="56.25" outlineLevel="7" x14ac:dyDescent="0.3">
      <c r="A96" s="19" t="s">
        <v>435</v>
      </c>
      <c r="B96" s="20" t="s">
        <v>4</v>
      </c>
      <c r="C96" s="21" t="s">
        <v>151</v>
      </c>
      <c r="D96" s="21" t="s">
        <v>152</v>
      </c>
      <c r="E96" s="20" t="s">
        <v>192</v>
      </c>
      <c r="F96" s="20" t="s">
        <v>6</v>
      </c>
      <c r="G96" s="9">
        <v>500</v>
      </c>
      <c r="H96" s="2"/>
    </row>
    <row r="97" spans="1:10" outlineLevel="2" x14ac:dyDescent="0.3">
      <c r="A97" s="16" t="s">
        <v>44</v>
      </c>
      <c r="B97" s="17" t="s">
        <v>4</v>
      </c>
      <c r="C97" s="18" t="s">
        <v>151</v>
      </c>
      <c r="D97" s="18" t="s">
        <v>156</v>
      </c>
      <c r="E97" s="17" t="s">
        <v>165</v>
      </c>
      <c r="F97" s="17"/>
      <c r="G97" s="10">
        <f>G98</f>
        <v>25249.576860000001</v>
      </c>
      <c r="H97" s="2"/>
    </row>
    <row r="98" spans="1:10" ht="56.25" outlineLevel="3" x14ac:dyDescent="0.3">
      <c r="A98" s="19" t="s">
        <v>17</v>
      </c>
      <c r="B98" s="20" t="s">
        <v>4</v>
      </c>
      <c r="C98" s="21" t="s">
        <v>151</v>
      </c>
      <c r="D98" s="21" t="s">
        <v>156</v>
      </c>
      <c r="E98" s="20" t="s">
        <v>161</v>
      </c>
      <c r="F98" s="20"/>
      <c r="G98" s="9">
        <f>G99</f>
        <v>25249.576860000001</v>
      </c>
      <c r="H98" s="2"/>
    </row>
    <row r="99" spans="1:10" ht="37.5" outlineLevel="4" x14ac:dyDescent="0.3">
      <c r="A99" s="19" t="s">
        <v>18</v>
      </c>
      <c r="B99" s="20" t="s">
        <v>4</v>
      </c>
      <c r="C99" s="21" t="s">
        <v>151</v>
      </c>
      <c r="D99" s="21" t="s">
        <v>156</v>
      </c>
      <c r="E99" s="20" t="s">
        <v>162</v>
      </c>
      <c r="F99" s="20"/>
      <c r="G99" s="9">
        <f>G100</f>
        <v>25249.576860000001</v>
      </c>
      <c r="H99" s="2"/>
    </row>
    <row r="100" spans="1:10" ht="56.25" outlineLevel="5" x14ac:dyDescent="0.3">
      <c r="A100" s="19" t="s">
        <v>45</v>
      </c>
      <c r="B100" s="20" t="s">
        <v>4</v>
      </c>
      <c r="C100" s="21" t="s">
        <v>151</v>
      </c>
      <c r="D100" s="21" t="s">
        <v>156</v>
      </c>
      <c r="E100" s="20" t="s">
        <v>193</v>
      </c>
      <c r="F100" s="20"/>
      <c r="G100" s="9">
        <f>G101+G102</f>
        <v>25249.576860000001</v>
      </c>
      <c r="H100" s="2"/>
    </row>
    <row r="101" spans="1:10" ht="112.5" outlineLevel="7" x14ac:dyDescent="0.3">
      <c r="A101" s="19" t="s">
        <v>437</v>
      </c>
      <c r="B101" s="20" t="s">
        <v>4</v>
      </c>
      <c r="C101" s="21" t="s">
        <v>151</v>
      </c>
      <c r="D101" s="21" t="s">
        <v>156</v>
      </c>
      <c r="E101" s="20" t="s">
        <v>194</v>
      </c>
      <c r="F101" s="20" t="s">
        <v>2</v>
      </c>
      <c r="G101" s="9">
        <v>11818.95586</v>
      </c>
      <c r="H101" s="2"/>
    </row>
    <row r="102" spans="1:10" ht="93.75" outlineLevel="7" x14ac:dyDescent="0.3">
      <c r="A102" s="19" t="s">
        <v>436</v>
      </c>
      <c r="B102" s="20" t="s">
        <v>4</v>
      </c>
      <c r="C102" s="21" t="s">
        <v>151</v>
      </c>
      <c r="D102" s="21" t="s">
        <v>156</v>
      </c>
      <c r="E102" s="20" t="s">
        <v>195</v>
      </c>
      <c r="F102" s="20" t="s">
        <v>2</v>
      </c>
      <c r="G102" s="9">
        <v>13430.620999999999</v>
      </c>
      <c r="H102" s="2"/>
    </row>
    <row r="103" spans="1:10" outlineLevel="2" x14ac:dyDescent="0.3">
      <c r="A103" s="16" t="s">
        <v>46</v>
      </c>
      <c r="B103" s="17" t="s">
        <v>4</v>
      </c>
      <c r="C103" s="18" t="s">
        <v>151</v>
      </c>
      <c r="D103" s="18" t="s">
        <v>157</v>
      </c>
      <c r="E103" s="17" t="s">
        <v>165</v>
      </c>
      <c r="F103" s="17"/>
      <c r="G103" s="10">
        <f>G104</f>
        <v>330094.23190000001</v>
      </c>
      <c r="H103" s="2"/>
      <c r="J103" s="6"/>
    </row>
    <row r="104" spans="1:10" ht="56.25" outlineLevel="3" x14ac:dyDescent="0.3">
      <c r="A104" s="19" t="s">
        <v>47</v>
      </c>
      <c r="B104" s="20" t="s">
        <v>4</v>
      </c>
      <c r="C104" s="21" t="s">
        <v>151</v>
      </c>
      <c r="D104" s="21" t="s">
        <v>157</v>
      </c>
      <c r="E104" s="20" t="s">
        <v>196</v>
      </c>
      <c r="F104" s="20"/>
      <c r="G104" s="9">
        <f>G105</f>
        <v>330094.23190000001</v>
      </c>
      <c r="H104" s="2"/>
    </row>
    <row r="105" spans="1:10" ht="37.5" outlineLevel="5" x14ac:dyDescent="0.3">
      <c r="A105" s="19" t="s">
        <v>48</v>
      </c>
      <c r="B105" s="20" t="s">
        <v>4</v>
      </c>
      <c r="C105" s="21" t="s">
        <v>151</v>
      </c>
      <c r="D105" s="21" t="s">
        <v>157</v>
      </c>
      <c r="E105" s="20" t="s">
        <v>197</v>
      </c>
      <c r="F105" s="20"/>
      <c r="G105" s="9">
        <f>G106+G107+G108+G109</f>
        <v>330094.23190000001</v>
      </c>
      <c r="H105" s="2"/>
    </row>
    <row r="106" spans="1:10" ht="56.25" outlineLevel="7" x14ac:dyDescent="0.3">
      <c r="A106" s="19" t="s">
        <v>385</v>
      </c>
      <c r="B106" s="20" t="s">
        <v>4</v>
      </c>
      <c r="C106" s="21" t="s">
        <v>151</v>
      </c>
      <c r="D106" s="21" t="s">
        <v>157</v>
      </c>
      <c r="E106" s="20" t="s">
        <v>198</v>
      </c>
      <c r="F106" s="20" t="s">
        <v>2</v>
      </c>
      <c r="G106" s="9">
        <v>33609.572270000004</v>
      </c>
      <c r="H106" s="2"/>
    </row>
    <row r="107" spans="1:10" ht="37.5" outlineLevel="7" x14ac:dyDescent="0.3">
      <c r="A107" s="19" t="s">
        <v>386</v>
      </c>
      <c r="B107" s="20" t="s">
        <v>4</v>
      </c>
      <c r="C107" s="21" t="s">
        <v>151</v>
      </c>
      <c r="D107" s="21" t="s">
        <v>157</v>
      </c>
      <c r="E107" s="20" t="s">
        <v>198</v>
      </c>
      <c r="F107" s="20" t="s">
        <v>5</v>
      </c>
      <c r="G107" s="9">
        <v>300</v>
      </c>
      <c r="H107" s="2"/>
    </row>
    <row r="108" spans="1:10" ht="56.25" outlineLevel="7" x14ac:dyDescent="0.3">
      <c r="A108" s="19" t="s">
        <v>387</v>
      </c>
      <c r="B108" s="20" t="s">
        <v>4</v>
      </c>
      <c r="C108" s="21" t="s">
        <v>151</v>
      </c>
      <c r="D108" s="21" t="s">
        <v>157</v>
      </c>
      <c r="E108" s="20" t="s">
        <v>199</v>
      </c>
      <c r="F108" s="20" t="s">
        <v>2</v>
      </c>
      <c r="G108" s="9">
        <v>31824.98992</v>
      </c>
      <c r="H108" s="2"/>
    </row>
    <row r="109" spans="1:10" ht="75" outlineLevel="7" x14ac:dyDescent="0.3">
      <c r="A109" s="19" t="s">
        <v>388</v>
      </c>
      <c r="B109" s="20" t="s">
        <v>4</v>
      </c>
      <c r="C109" s="21" t="s">
        <v>151</v>
      </c>
      <c r="D109" s="21" t="s">
        <v>157</v>
      </c>
      <c r="E109" s="20" t="s">
        <v>200</v>
      </c>
      <c r="F109" s="20" t="s">
        <v>2</v>
      </c>
      <c r="G109" s="9">
        <v>264359.66970999999</v>
      </c>
      <c r="H109" s="2"/>
    </row>
    <row r="110" spans="1:10" outlineLevel="2" x14ac:dyDescent="0.3">
      <c r="A110" s="16" t="s">
        <v>49</v>
      </c>
      <c r="B110" s="17" t="s">
        <v>4</v>
      </c>
      <c r="C110" s="18" t="s">
        <v>151</v>
      </c>
      <c r="D110" s="18" t="s">
        <v>158</v>
      </c>
      <c r="E110" s="17" t="s">
        <v>165</v>
      </c>
      <c r="F110" s="17"/>
      <c r="G110" s="10">
        <f>G111+G115</f>
        <v>4298.6499999999996</v>
      </c>
      <c r="H110" s="2"/>
    </row>
    <row r="111" spans="1:10" ht="56.25" outlineLevel="3" x14ac:dyDescent="0.3">
      <c r="A111" s="19" t="s">
        <v>17</v>
      </c>
      <c r="B111" s="20" t="s">
        <v>4</v>
      </c>
      <c r="C111" s="21" t="s">
        <v>151</v>
      </c>
      <c r="D111" s="21" t="s">
        <v>158</v>
      </c>
      <c r="E111" s="20" t="s">
        <v>161</v>
      </c>
      <c r="F111" s="20"/>
      <c r="G111" s="9">
        <v>119</v>
      </c>
      <c r="H111" s="2"/>
    </row>
    <row r="112" spans="1:10" ht="37.5" outlineLevel="4" x14ac:dyDescent="0.3">
      <c r="A112" s="19" t="s">
        <v>18</v>
      </c>
      <c r="B112" s="20" t="s">
        <v>4</v>
      </c>
      <c r="C112" s="21" t="s">
        <v>151</v>
      </c>
      <c r="D112" s="21" t="s">
        <v>158</v>
      </c>
      <c r="E112" s="20" t="s">
        <v>162</v>
      </c>
      <c r="F112" s="20"/>
      <c r="G112" s="9">
        <v>119</v>
      </c>
      <c r="H112" s="2"/>
    </row>
    <row r="113" spans="1:8" ht="37.5" outlineLevel="5" x14ac:dyDescent="0.3">
      <c r="A113" s="19" t="s">
        <v>50</v>
      </c>
      <c r="B113" s="20" t="s">
        <v>4</v>
      </c>
      <c r="C113" s="21" t="s">
        <v>151</v>
      </c>
      <c r="D113" s="21" t="s">
        <v>158</v>
      </c>
      <c r="E113" s="20" t="s">
        <v>201</v>
      </c>
      <c r="F113" s="20"/>
      <c r="G113" s="9">
        <v>119</v>
      </c>
      <c r="H113" s="2"/>
    </row>
    <row r="114" spans="1:8" ht="56.25" outlineLevel="7" x14ac:dyDescent="0.3">
      <c r="A114" s="19" t="s">
        <v>438</v>
      </c>
      <c r="B114" s="20" t="s">
        <v>4</v>
      </c>
      <c r="C114" s="21" t="s">
        <v>151</v>
      </c>
      <c r="D114" s="21" t="s">
        <v>158</v>
      </c>
      <c r="E114" s="20" t="s">
        <v>202</v>
      </c>
      <c r="F114" s="20" t="s">
        <v>2</v>
      </c>
      <c r="G114" s="9">
        <v>119</v>
      </c>
      <c r="H114" s="2"/>
    </row>
    <row r="115" spans="1:8" ht="37.5" outlineLevel="3" x14ac:dyDescent="0.3">
      <c r="A115" s="19" t="s">
        <v>51</v>
      </c>
      <c r="B115" s="20" t="s">
        <v>4</v>
      </c>
      <c r="C115" s="21" t="s">
        <v>151</v>
      </c>
      <c r="D115" s="21" t="s">
        <v>158</v>
      </c>
      <c r="E115" s="20" t="s">
        <v>203</v>
      </c>
      <c r="F115" s="20"/>
      <c r="G115" s="9">
        <f>G116</f>
        <v>4179.6499999999996</v>
      </c>
      <c r="H115" s="2"/>
    </row>
    <row r="116" spans="1:8" ht="37.5" outlineLevel="5" x14ac:dyDescent="0.3">
      <c r="A116" s="19" t="s">
        <v>52</v>
      </c>
      <c r="B116" s="20" t="s">
        <v>4</v>
      </c>
      <c r="C116" s="21" t="s">
        <v>151</v>
      </c>
      <c r="D116" s="21" t="s">
        <v>158</v>
      </c>
      <c r="E116" s="20" t="s">
        <v>204</v>
      </c>
      <c r="F116" s="20"/>
      <c r="G116" s="9">
        <f>G117+G118</f>
        <v>4179.6499999999996</v>
      </c>
      <c r="H116" s="2"/>
    </row>
    <row r="117" spans="1:8" ht="75" outlineLevel="7" x14ac:dyDescent="0.3">
      <c r="A117" s="19" t="s">
        <v>439</v>
      </c>
      <c r="B117" s="20" t="s">
        <v>4</v>
      </c>
      <c r="C117" s="21" t="s">
        <v>151</v>
      </c>
      <c r="D117" s="21" t="s">
        <v>158</v>
      </c>
      <c r="E117" s="20" t="s">
        <v>205</v>
      </c>
      <c r="F117" s="20" t="s">
        <v>2</v>
      </c>
      <c r="G117" s="9">
        <v>179.65</v>
      </c>
      <c r="H117" s="2"/>
    </row>
    <row r="118" spans="1:8" ht="56.25" outlineLevel="7" x14ac:dyDescent="0.3">
      <c r="A118" s="19" t="s">
        <v>440</v>
      </c>
      <c r="B118" s="20" t="s">
        <v>4</v>
      </c>
      <c r="C118" s="21" t="s">
        <v>151</v>
      </c>
      <c r="D118" s="21" t="s">
        <v>158</v>
      </c>
      <c r="E118" s="20" t="s">
        <v>205</v>
      </c>
      <c r="F118" s="20" t="s">
        <v>5</v>
      </c>
      <c r="G118" s="9">
        <v>4000</v>
      </c>
      <c r="H118" s="2"/>
    </row>
    <row r="119" spans="1:8" outlineLevel="1" x14ac:dyDescent="0.3">
      <c r="A119" s="16" t="s">
        <v>53</v>
      </c>
      <c r="B119" s="17" t="s">
        <v>4</v>
      </c>
      <c r="C119" s="18" t="s">
        <v>152</v>
      </c>
      <c r="D119" s="18"/>
      <c r="E119" s="17" t="s">
        <v>165</v>
      </c>
      <c r="F119" s="17"/>
      <c r="G119" s="10">
        <v>29287.82287</v>
      </c>
      <c r="H119" s="2"/>
    </row>
    <row r="120" spans="1:8" outlineLevel="2" x14ac:dyDescent="0.3">
      <c r="A120" s="16" t="s">
        <v>54</v>
      </c>
      <c r="B120" s="17" t="s">
        <v>4</v>
      </c>
      <c r="C120" s="18" t="s">
        <v>152</v>
      </c>
      <c r="D120" s="18" t="s">
        <v>150</v>
      </c>
      <c r="E120" s="17" t="s">
        <v>165</v>
      </c>
      <c r="F120" s="17"/>
      <c r="G120" s="10">
        <f>G121</f>
        <v>15516.72287</v>
      </c>
      <c r="H120" s="2"/>
    </row>
    <row r="121" spans="1:8" ht="56.25" outlineLevel="3" x14ac:dyDescent="0.3">
      <c r="A121" s="19" t="s">
        <v>17</v>
      </c>
      <c r="B121" s="20" t="s">
        <v>4</v>
      </c>
      <c r="C121" s="21" t="s">
        <v>152</v>
      </c>
      <c r="D121" s="21" t="s">
        <v>150</v>
      </c>
      <c r="E121" s="20" t="s">
        <v>161</v>
      </c>
      <c r="F121" s="20"/>
      <c r="G121" s="9">
        <f>G122+G125</f>
        <v>15516.72287</v>
      </c>
      <c r="H121" s="2"/>
    </row>
    <row r="122" spans="1:8" ht="37.5" outlineLevel="4" x14ac:dyDescent="0.3">
      <c r="A122" s="19" t="s">
        <v>18</v>
      </c>
      <c r="B122" s="20" t="s">
        <v>4</v>
      </c>
      <c r="C122" s="21" t="s">
        <v>152</v>
      </c>
      <c r="D122" s="21" t="s">
        <v>150</v>
      </c>
      <c r="E122" s="20" t="s">
        <v>162</v>
      </c>
      <c r="F122" s="20"/>
      <c r="G122" s="9">
        <v>342</v>
      </c>
      <c r="H122" s="2"/>
    </row>
    <row r="123" spans="1:8" ht="37.5" outlineLevel="5" x14ac:dyDescent="0.3">
      <c r="A123" s="19" t="s">
        <v>33</v>
      </c>
      <c r="B123" s="20" t="s">
        <v>4</v>
      </c>
      <c r="C123" s="21" t="s">
        <v>152</v>
      </c>
      <c r="D123" s="21" t="s">
        <v>150</v>
      </c>
      <c r="E123" s="20" t="s">
        <v>181</v>
      </c>
      <c r="F123" s="20"/>
      <c r="G123" s="9">
        <v>342</v>
      </c>
      <c r="H123" s="2"/>
    </row>
    <row r="124" spans="1:8" ht="56.25" outlineLevel="7" x14ac:dyDescent="0.3">
      <c r="A124" s="19" t="s">
        <v>428</v>
      </c>
      <c r="B124" s="20" t="s">
        <v>4</v>
      </c>
      <c r="C124" s="21" t="s">
        <v>152</v>
      </c>
      <c r="D124" s="21" t="s">
        <v>150</v>
      </c>
      <c r="E124" s="20" t="s">
        <v>182</v>
      </c>
      <c r="F124" s="20" t="s">
        <v>2</v>
      </c>
      <c r="G124" s="9">
        <v>342</v>
      </c>
      <c r="H124" s="2"/>
    </row>
    <row r="125" spans="1:8" ht="56.25" outlineLevel="4" x14ac:dyDescent="0.3">
      <c r="A125" s="19" t="s">
        <v>55</v>
      </c>
      <c r="B125" s="20" t="s">
        <v>4</v>
      </c>
      <c r="C125" s="21" t="s">
        <v>152</v>
      </c>
      <c r="D125" s="21" t="s">
        <v>150</v>
      </c>
      <c r="E125" s="20" t="s">
        <v>206</v>
      </c>
      <c r="F125" s="20"/>
      <c r="G125" s="9">
        <f>G126+G128+G130</f>
        <v>15174.72287</v>
      </c>
      <c r="H125" s="2"/>
    </row>
    <row r="126" spans="1:8" ht="56.25" outlineLevel="5" x14ac:dyDescent="0.3">
      <c r="A126" s="19" t="s">
        <v>56</v>
      </c>
      <c r="B126" s="20" t="s">
        <v>4</v>
      </c>
      <c r="C126" s="21" t="s">
        <v>152</v>
      </c>
      <c r="D126" s="21" t="s">
        <v>150</v>
      </c>
      <c r="E126" s="20" t="s">
        <v>207</v>
      </c>
      <c r="F126" s="20"/>
      <c r="G126" s="9">
        <v>3719.97262</v>
      </c>
      <c r="H126" s="2"/>
    </row>
    <row r="127" spans="1:8" ht="112.5" outlineLevel="7" x14ac:dyDescent="0.3">
      <c r="A127" s="19" t="s">
        <v>441</v>
      </c>
      <c r="B127" s="20" t="s">
        <v>4</v>
      </c>
      <c r="C127" s="21" t="s">
        <v>152</v>
      </c>
      <c r="D127" s="21" t="s">
        <v>150</v>
      </c>
      <c r="E127" s="20" t="s">
        <v>208</v>
      </c>
      <c r="F127" s="20" t="s">
        <v>2</v>
      </c>
      <c r="G127" s="9">
        <v>3719.97262</v>
      </c>
      <c r="H127" s="2"/>
    </row>
    <row r="128" spans="1:8" ht="37.5" outlineLevel="5" x14ac:dyDescent="0.3">
      <c r="A128" s="19" t="s">
        <v>57</v>
      </c>
      <c r="B128" s="20" t="s">
        <v>4</v>
      </c>
      <c r="C128" s="21" t="s">
        <v>152</v>
      </c>
      <c r="D128" s="21" t="s">
        <v>150</v>
      </c>
      <c r="E128" s="20" t="s">
        <v>209</v>
      </c>
      <c r="F128" s="20"/>
      <c r="G128" s="9">
        <v>11310</v>
      </c>
      <c r="H128" s="2"/>
    </row>
    <row r="129" spans="1:10" ht="75" outlineLevel="7" x14ac:dyDescent="0.3">
      <c r="A129" s="19" t="s">
        <v>442</v>
      </c>
      <c r="B129" s="20" t="s">
        <v>4</v>
      </c>
      <c r="C129" s="21" t="s">
        <v>152</v>
      </c>
      <c r="D129" s="21" t="s">
        <v>150</v>
      </c>
      <c r="E129" s="20" t="s">
        <v>210</v>
      </c>
      <c r="F129" s="20" t="s">
        <v>2</v>
      </c>
      <c r="G129" s="9">
        <v>11310</v>
      </c>
      <c r="H129" s="2"/>
    </row>
    <row r="130" spans="1:10" ht="37.5" outlineLevel="5" x14ac:dyDescent="0.3">
      <c r="A130" s="19" t="s">
        <v>58</v>
      </c>
      <c r="B130" s="20" t="s">
        <v>4</v>
      </c>
      <c r="C130" s="21" t="s">
        <v>152</v>
      </c>
      <c r="D130" s="21" t="s">
        <v>150</v>
      </c>
      <c r="E130" s="20" t="s">
        <v>211</v>
      </c>
      <c r="F130" s="20"/>
      <c r="G130" s="9">
        <v>144.75024999999999</v>
      </c>
      <c r="H130" s="2"/>
    </row>
    <row r="131" spans="1:10" ht="75" outlineLevel="7" x14ac:dyDescent="0.3">
      <c r="A131" s="19" t="s">
        <v>443</v>
      </c>
      <c r="B131" s="20" t="s">
        <v>4</v>
      </c>
      <c r="C131" s="21" t="s">
        <v>152</v>
      </c>
      <c r="D131" s="21" t="s">
        <v>150</v>
      </c>
      <c r="E131" s="20" t="s">
        <v>212</v>
      </c>
      <c r="F131" s="20" t="s">
        <v>2</v>
      </c>
      <c r="G131" s="9">
        <v>144.75024999999999</v>
      </c>
      <c r="H131" s="2"/>
    </row>
    <row r="132" spans="1:10" ht="37.5" outlineLevel="2" x14ac:dyDescent="0.3">
      <c r="A132" s="16" t="s">
        <v>60</v>
      </c>
      <c r="B132" s="17" t="s">
        <v>4</v>
      </c>
      <c r="C132" s="18" t="s">
        <v>152</v>
      </c>
      <c r="D132" s="18" t="s">
        <v>152</v>
      </c>
      <c r="E132" s="17" t="s">
        <v>165</v>
      </c>
      <c r="F132" s="17"/>
      <c r="G132" s="10">
        <v>13771.1</v>
      </c>
      <c r="H132" s="2"/>
    </row>
    <row r="133" spans="1:10" ht="56.25" outlineLevel="3" x14ac:dyDescent="0.3">
      <c r="A133" s="19" t="s">
        <v>17</v>
      </c>
      <c r="B133" s="20" t="s">
        <v>4</v>
      </c>
      <c r="C133" s="21" t="s">
        <v>152</v>
      </c>
      <c r="D133" s="21" t="s">
        <v>152</v>
      </c>
      <c r="E133" s="20" t="s">
        <v>161</v>
      </c>
      <c r="F133" s="20"/>
      <c r="G133" s="9">
        <v>13771.1</v>
      </c>
      <c r="H133" s="2"/>
    </row>
    <row r="134" spans="1:10" ht="37.5" outlineLevel="4" x14ac:dyDescent="0.3">
      <c r="A134" s="19" t="s">
        <v>18</v>
      </c>
      <c r="B134" s="20" t="s">
        <v>4</v>
      </c>
      <c r="C134" s="21" t="s">
        <v>152</v>
      </c>
      <c r="D134" s="21" t="s">
        <v>152</v>
      </c>
      <c r="E134" s="20" t="s">
        <v>162</v>
      </c>
      <c r="F134" s="20"/>
      <c r="G134" s="9">
        <v>13771.1</v>
      </c>
      <c r="H134" s="2"/>
    </row>
    <row r="135" spans="1:10" ht="56.25" outlineLevel="5" x14ac:dyDescent="0.3">
      <c r="A135" s="19" t="s">
        <v>61</v>
      </c>
      <c r="B135" s="20" t="s">
        <v>4</v>
      </c>
      <c r="C135" s="21" t="s">
        <v>152</v>
      </c>
      <c r="D135" s="21" t="s">
        <v>152</v>
      </c>
      <c r="E135" s="20" t="s">
        <v>213</v>
      </c>
      <c r="F135" s="20"/>
      <c r="G135" s="9">
        <v>13721.1</v>
      </c>
      <c r="H135" s="2"/>
    </row>
    <row r="136" spans="1:10" ht="93.75" outlineLevel="7" x14ac:dyDescent="0.3">
      <c r="A136" s="19" t="s">
        <v>444</v>
      </c>
      <c r="B136" s="20" t="s">
        <v>4</v>
      </c>
      <c r="C136" s="21" t="s">
        <v>152</v>
      </c>
      <c r="D136" s="21" t="s">
        <v>152</v>
      </c>
      <c r="E136" s="20" t="s">
        <v>214</v>
      </c>
      <c r="F136" s="20" t="s">
        <v>7</v>
      </c>
      <c r="G136" s="9">
        <v>13721.1</v>
      </c>
      <c r="H136" s="2"/>
    </row>
    <row r="137" spans="1:10" ht="37.5" outlineLevel="5" x14ac:dyDescent="0.3">
      <c r="A137" s="19" t="s">
        <v>33</v>
      </c>
      <c r="B137" s="20" t="s">
        <v>4</v>
      </c>
      <c r="C137" s="21" t="s">
        <v>152</v>
      </c>
      <c r="D137" s="21" t="s">
        <v>152</v>
      </c>
      <c r="E137" s="20" t="s">
        <v>181</v>
      </c>
      <c r="F137" s="20"/>
      <c r="G137" s="9">
        <v>50</v>
      </c>
      <c r="H137" s="2"/>
    </row>
    <row r="138" spans="1:10" ht="56.25" outlineLevel="7" x14ac:dyDescent="0.3">
      <c r="A138" s="19" t="s">
        <v>428</v>
      </c>
      <c r="B138" s="20" t="s">
        <v>4</v>
      </c>
      <c r="C138" s="21" t="s">
        <v>152</v>
      </c>
      <c r="D138" s="21" t="s">
        <v>152</v>
      </c>
      <c r="E138" s="20" t="s">
        <v>182</v>
      </c>
      <c r="F138" s="20" t="s">
        <v>2</v>
      </c>
      <c r="G138" s="9">
        <v>50</v>
      </c>
      <c r="H138" s="2"/>
    </row>
    <row r="139" spans="1:10" outlineLevel="1" x14ac:dyDescent="0.3">
      <c r="A139" s="16" t="s">
        <v>62</v>
      </c>
      <c r="B139" s="17" t="s">
        <v>4</v>
      </c>
      <c r="C139" s="18" t="s">
        <v>159</v>
      </c>
      <c r="D139" s="18"/>
      <c r="E139" s="17" t="s">
        <v>165</v>
      </c>
      <c r="F139" s="17"/>
      <c r="G139" s="10">
        <f>G140</f>
        <v>258936.54858</v>
      </c>
      <c r="H139" s="2"/>
      <c r="I139" s="6"/>
    </row>
    <row r="140" spans="1:10" outlineLevel="2" x14ac:dyDescent="0.3">
      <c r="A140" s="16" t="s">
        <v>63</v>
      </c>
      <c r="B140" s="17" t="s">
        <v>4</v>
      </c>
      <c r="C140" s="18" t="s">
        <v>159</v>
      </c>
      <c r="D140" s="18" t="s">
        <v>157</v>
      </c>
      <c r="E140" s="17" t="s">
        <v>165</v>
      </c>
      <c r="F140" s="17"/>
      <c r="G140" s="10">
        <f>G141+G148</f>
        <v>258936.54858</v>
      </c>
      <c r="H140" s="2"/>
    </row>
    <row r="141" spans="1:10" ht="75" outlineLevel="3" x14ac:dyDescent="0.3">
      <c r="A141" s="19" t="s">
        <v>64</v>
      </c>
      <c r="B141" s="20" t="s">
        <v>4</v>
      </c>
      <c r="C141" s="21" t="s">
        <v>159</v>
      </c>
      <c r="D141" s="21" t="s">
        <v>157</v>
      </c>
      <c r="E141" s="20" t="s">
        <v>215</v>
      </c>
      <c r="F141" s="20"/>
      <c r="G141" s="9">
        <f>G142</f>
        <v>212542.86376000001</v>
      </c>
      <c r="H141" s="2"/>
    </row>
    <row r="142" spans="1:10" ht="37.5" outlineLevel="4" x14ac:dyDescent="0.3">
      <c r="A142" s="19" t="s">
        <v>65</v>
      </c>
      <c r="B142" s="20" t="s">
        <v>4</v>
      </c>
      <c r="C142" s="21" t="s">
        <v>159</v>
      </c>
      <c r="D142" s="21" t="s">
        <v>157</v>
      </c>
      <c r="E142" s="20" t="s">
        <v>216</v>
      </c>
      <c r="F142" s="20"/>
      <c r="G142" s="9">
        <f>G143</f>
        <v>212542.86376000001</v>
      </c>
      <c r="H142" s="2"/>
      <c r="J142" s="6"/>
    </row>
    <row r="143" spans="1:10" ht="75" outlineLevel="5" x14ac:dyDescent="0.3">
      <c r="A143" s="19" t="s">
        <v>66</v>
      </c>
      <c r="B143" s="20" t="s">
        <v>4</v>
      </c>
      <c r="C143" s="21" t="s">
        <v>159</v>
      </c>
      <c r="D143" s="21" t="s">
        <v>157</v>
      </c>
      <c r="E143" s="20" t="s">
        <v>217</v>
      </c>
      <c r="F143" s="20"/>
      <c r="G143" s="9">
        <f>G144+G145+G146+G147</f>
        <v>212542.86376000001</v>
      </c>
      <c r="H143" s="2"/>
    </row>
    <row r="144" spans="1:10" ht="93.75" outlineLevel="7" x14ac:dyDescent="0.3">
      <c r="A144" s="19" t="s">
        <v>445</v>
      </c>
      <c r="B144" s="20" t="s">
        <v>4</v>
      </c>
      <c r="C144" s="21" t="s">
        <v>159</v>
      </c>
      <c r="D144" s="21" t="s">
        <v>157</v>
      </c>
      <c r="E144" s="20" t="s">
        <v>218</v>
      </c>
      <c r="F144" s="20" t="s">
        <v>7</v>
      </c>
      <c r="G144" s="9">
        <v>125.97224</v>
      </c>
      <c r="H144" s="2"/>
    </row>
    <row r="145" spans="1:8" ht="112.5" outlineLevel="7" x14ac:dyDescent="0.3">
      <c r="A145" s="19" t="s">
        <v>446</v>
      </c>
      <c r="B145" s="20" t="s">
        <v>4</v>
      </c>
      <c r="C145" s="21" t="s">
        <v>159</v>
      </c>
      <c r="D145" s="21" t="s">
        <v>157</v>
      </c>
      <c r="E145" s="20" t="s">
        <v>219</v>
      </c>
      <c r="F145" s="20" t="s">
        <v>2</v>
      </c>
      <c r="G145" s="9">
        <v>0.29153000000000001</v>
      </c>
      <c r="H145" s="2"/>
    </row>
    <row r="146" spans="1:8" ht="93.75" outlineLevel="7" x14ac:dyDescent="0.3">
      <c r="A146" s="19" t="s">
        <v>447</v>
      </c>
      <c r="B146" s="20" t="s">
        <v>4</v>
      </c>
      <c r="C146" s="21" t="s">
        <v>159</v>
      </c>
      <c r="D146" s="21" t="s">
        <v>157</v>
      </c>
      <c r="E146" s="20" t="s">
        <v>219</v>
      </c>
      <c r="F146" s="20" t="s">
        <v>7</v>
      </c>
      <c r="G146" s="9">
        <v>899.99999000000003</v>
      </c>
      <c r="H146" s="2"/>
    </row>
    <row r="147" spans="1:8" ht="56.25" outlineLevel="7" x14ac:dyDescent="0.3">
      <c r="A147" s="19" t="s">
        <v>389</v>
      </c>
      <c r="B147" s="20" t="s">
        <v>4</v>
      </c>
      <c r="C147" s="21" t="s">
        <v>159</v>
      </c>
      <c r="D147" s="21" t="s">
        <v>157</v>
      </c>
      <c r="E147" s="20" t="s">
        <v>220</v>
      </c>
      <c r="F147" s="20" t="s">
        <v>7</v>
      </c>
      <c r="G147" s="9">
        <v>211516.6</v>
      </c>
      <c r="H147" s="2"/>
    </row>
    <row r="148" spans="1:8" ht="56.25" outlineLevel="3" x14ac:dyDescent="0.3">
      <c r="A148" s="19" t="s">
        <v>17</v>
      </c>
      <c r="B148" s="20" t="s">
        <v>4</v>
      </c>
      <c r="C148" s="21" t="s">
        <v>159</v>
      </c>
      <c r="D148" s="21" t="s">
        <v>157</v>
      </c>
      <c r="E148" s="20" t="s">
        <v>161</v>
      </c>
      <c r="F148" s="20"/>
      <c r="G148" s="9">
        <f>G149</f>
        <v>46393.684820000002</v>
      </c>
      <c r="H148" s="2"/>
    </row>
    <row r="149" spans="1:8" ht="37.5" outlineLevel="4" x14ac:dyDescent="0.3">
      <c r="A149" s="19" t="s">
        <v>18</v>
      </c>
      <c r="B149" s="20" t="s">
        <v>4</v>
      </c>
      <c r="C149" s="21" t="s">
        <v>159</v>
      </c>
      <c r="D149" s="21" t="s">
        <v>157</v>
      </c>
      <c r="E149" s="20" t="s">
        <v>162</v>
      </c>
      <c r="F149" s="20"/>
      <c r="G149" s="9">
        <f>G150</f>
        <v>46393.684820000002</v>
      </c>
      <c r="H149" s="2"/>
    </row>
    <row r="150" spans="1:8" ht="37.5" outlineLevel="5" x14ac:dyDescent="0.3">
      <c r="A150" s="19" t="s">
        <v>33</v>
      </c>
      <c r="B150" s="20" t="s">
        <v>4</v>
      </c>
      <c r="C150" s="21" t="s">
        <v>159</v>
      </c>
      <c r="D150" s="21" t="s">
        <v>157</v>
      </c>
      <c r="E150" s="20" t="s">
        <v>181</v>
      </c>
      <c r="F150" s="20"/>
      <c r="G150" s="9">
        <f>G151+G152</f>
        <v>46393.684820000002</v>
      </c>
      <c r="H150" s="2"/>
    </row>
    <row r="151" spans="1:8" ht="56.25" outlineLevel="7" x14ac:dyDescent="0.3">
      <c r="A151" s="19" t="s">
        <v>428</v>
      </c>
      <c r="B151" s="20" t="s">
        <v>4</v>
      </c>
      <c r="C151" s="21" t="s">
        <v>159</v>
      </c>
      <c r="D151" s="21" t="s">
        <v>157</v>
      </c>
      <c r="E151" s="20" t="s">
        <v>182</v>
      </c>
      <c r="F151" s="20" t="s">
        <v>2</v>
      </c>
      <c r="G151" s="9">
        <v>15874.864880000001</v>
      </c>
      <c r="H151" s="2"/>
    </row>
    <row r="152" spans="1:8" ht="56.25" outlineLevel="7" x14ac:dyDescent="0.3">
      <c r="A152" s="19" t="s">
        <v>448</v>
      </c>
      <c r="B152" s="20" t="s">
        <v>4</v>
      </c>
      <c r="C152" s="21" t="s">
        <v>159</v>
      </c>
      <c r="D152" s="21" t="s">
        <v>157</v>
      </c>
      <c r="E152" s="20" t="s">
        <v>221</v>
      </c>
      <c r="F152" s="20" t="s">
        <v>2</v>
      </c>
      <c r="G152" s="9">
        <v>30518.819940000001</v>
      </c>
      <c r="H152" s="2"/>
    </row>
    <row r="153" spans="1:8" outlineLevel="1" x14ac:dyDescent="0.3">
      <c r="A153" s="16" t="s">
        <v>67</v>
      </c>
      <c r="B153" s="17" t="s">
        <v>4</v>
      </c>
      <c r="C153" s="18" t="s">
        <v>156</v>
      </c>
      <c r="D153" s="18"/>
      <c r="E153" s="17" t="s">
        <v>165</v>
      </c>
      <c r="F153" s="17"/>
      <c r="G153" s="10">
        <f>G154</f>
        <v>284.24685999999997</v>
      </c>
      <c r="H153" s="2"/>
    </row>
    <row r="154" spans="1:8" outlineLevel="2" x14ac:dyDescent="0.3">
      <c r="A154" s="16" t="s">
        <v>68</v>
      </c>
      <c r="B154" s="17" t="s">
        <v>4</v>
      </c>
      <c r="C154" s="18" t="s">
        <v>156</v>
      </c>
      <c r="D154" s="18" t="s">
        <v>147</v>
      </c>
      <c r="E154" s="17" t="s">
        <v>165</v>
      </c>
      <c r="F154" s="17"/>
      <c r="G154" s="10">
        <f>G155</f>
        <v>284.24685999999997</v>
      </c>
      <c r="H154" s="2"/>
    </row>
    <row r="155" spans="1:8" ht="56.25" outlineLevel="3" x14ac:dyDescent="0.3">
      <c r="A155" s="19" t="s">
        <v>17</v>
      </c>
      <c r="B155" s="20" t="s">
        <v>4</v>
      </c>
      <c r="C155" s="21" t="s">
        <v>156</v>
      </c>
      <c r="D155" s="21" t="s">
        <v>147</v>
      </c>
      <c r="E155" s="20" t="s">
        <v>161</v>
      </c>
      <c r="F155" s="20"/>
      <c r="G155" s="9">
        <f>G156</f>
        <v>284.24685999999997</v>
      </c>
      <c r="H155" s="2"/>
    </row>
    <row r="156" spans="1:8" ht="37.5" outlineLevel="4" x14ac:dyDescent="0.3">
      <c r="A156" s="19" t="s">
        <v>18</v>
      </c>
      <c r="B156" s="20" t="s">
        <v>4</v>
      </c>
      <c r="C156" s="21" t="s">
        <v>156</v>
      </c>
      <c r="D156" s="21" t="s">
        <v>147</v>
      </c>
      <c r="E156" s="20" t="s">
        <v>162</v>
      </c>
      <c r="F156" s="20"/>
      <c r="G156" s="9">
        <f>G157</f>
        <v>284.24685999999997</v>
      </c>
      <c r="H156" s="2"/>
    </row>
    <row r="157" spans="1:8" ht="37.5" outlineLevel="5" x14ac:dyDescent="0.3">
      <c r="A157" s="19" t="s">
        <v>33</v>
      </c>
      <c r="B157" s="20" t="s">
        <v>4</v>
      </c>
      <c r="C157" s="21" t="s">
        <v>156</v>
      </c>
      <c r="D157" s="21" t="s">
        <v>147</v>
      </c>
      <c r="E157" s="20" t="s">
        <v>181</v>
      </c>
      <c r="F157" s="20"/>
      <c r="G157" s="9">
        <f>G158</f>
        <v>284.24685999999997</v>
      </c>
      <c r="H157" s="2"/>
    </row>
    <row r="158" spans="1:8" ht="56.25" outlineLevel="7" x14ac:dyDescent="0.3">
      <c r="A158" s="19" t="s">
        <v>428</v>
      </c>
      <c r="B158" s="20" t="s">
        <v>4</v>
      </c>
      <c r="C158" s="21" t="s">
        <v>156</v>
      </c>
      <c r="D158" s="21" t="s">
        <v>147</v>
      </c>
      <c r="E158" s="20" t="s">
        <v>182</v>
      </c>
      <c r="F158" s="20" t="s">
        <v>2</v>
      </c>
      <c r="G158" s="9">
        <v>284.24685999999997</v>
      </c>
      <c r="H158" s="2"/>
    </row>
    <row r="159" spans="1:8" outlineLevel="1" x14ac:dyDescent="0.3">
      <c r="A159" s="16" t="s">
        <v>72</v>
      </c>
      <c r="B159" s="17" t="s">
        <v>4</v>
      </c>
      <c r="C159" s="18" t="s">
        <v>154</v>
      </c>
      <c r="D159" s="18"/>
      <c r="E159" s="17" t="s">
        <v>165</v>
      </c>
      <c r="F159" s="17"/>
      <c r="G159" s="10">
        <f>G160+G165+G174+G180</f>
        <v>39658.704720000002</v>
      </c>
      <c r="H159" s="2"/>
    </row>
    <row r="160" spans="1:8" outlineLevel="2" x14ac:dyDescent="0.3">
      <c r="A160" s="16" t="s">
        <v>73</v>
      </c>
      <c r="B160" s="17" t="s">
        <v>4</v>
      </c>
      <c r="C160" s="18" t="s">
        <v>154</v>
      </c>
      <c r="D160" s="18" t="s">
        <v>147</v>
      </c>
      <c r="E160" s="17" t="s">
        <v>165</v>
      </c>
      <c r="F160" s="17"/>
      <c r="G160" s="10">
        <f>G161</f>
        <v>7036.7487199999996</v>
      </c>
      <c r="H160" s="2"/>
    </row>
    <row r="161" spans="1:8" ht="56.25" outlineLevel="3" x14ac:dyDescent="0.3">
      <c r="A161" s="19" t="s">
        <v>17</v>
      </c>
      <c r="B161" s="20" t="s">
        <v>4</v>
      </c>
      <c r="C161" s="21" t="s">
        <v>154</v>
      </c>
      <c r="D161" s="21" t="s">
        <v>147</v>
      </c>
      <c r="E161" s="20" t="s">
        <v>161</v>
      </c>
      <c r="F161" s="20"/>
      <c r="G161" s="9">
        <f>G162</f>
        <v>7036.7487199999996</v>
      </c>
      <c r="H161" s="2"/>
    </row>
    <row r="162" spans="1:8" ht="37.5" outlineLevel="4" x14ac:dyDescent="0.3">
      <c r="A162" s="19" t="s">
        <v>18</v>
      </c>
      <c r="B162" s="20" t="s">
        <v>4</v>
      </c>
      <c r="C162" s="21" t="s">
        <v>154</v>
      </c>
      <c r="D162" s="21" t="s">
        <v>147</v>
      </c>
      <c r="E162" s="20" t="s">
        <v>162</v>
      </c>
      <c r="F162" s="20"/>
      <c r="G162" s="9">
        <f>G163</f>
        <v>7036.7487199999996</v>
      </c>
      <c r="H162" s="2"/>
    </row>
    <row r="163" spans="1:8" ht="37.5" outlineLevel="5" x14ac:dyDescent="0.3">
      <c r="A163" s="19" t="s">
        <v>74</v>
      </c>
      <c r="B163" s="20" t="s">
        <v>4</v>
      </c>
      <c r="C163" s="21" t="s">
        <v>154</v>
      </c>
      <c r="D163" s="21" t="s">
        <v>147</v>
      </c>
      <c r="E163" s="20" t="s">
        <v>224</v>
      </c>
      <c r="F163" s="20"/>
      <c r="G163" s="9">
        <f>G164</f>
        <v>7036.7487199999996</v>
      </c>
      <c r="H163" s="2"/>
    </row>
    <row r="164" spans="1:8" ht="56.25" outlineLevel="7" x14ac:dyDescent="0.3">
      <c r="A164" s="19" t="s">
        <v>449</v>
      </c>
      <c r="B164" s="20" t="s">
        <v>4</v>
      </c>
      <c r="C164" s="21" t="s">
        <v>154</v>
      </c>
      <c r="D164" s="21" t="s">
        <v>147</v>
      </c>
      <c r="E164" s="20" t="s">
        <v>225</v>
      </c>
      <c r="F164" s="20" t="s">
        <v>6</v>
      </c>
      <c r="G164" s="9">
        <v>7036.7487199999996</v>
      </c>
      <c r="H164" s="2"/>
    </row>
    <row r="165" spans="1:8" outlineLevel="2" x14ac:dyDescent="0.3">
      <c r="A165" s="16" t="s">
        <v>75</v>
      </c>
      <c r="B165" s="17" t="s">
        <v>4</v>
      </c>
      <c r="C165" s="18" t="s">
        <v>154</v>
      </c>
      <c r="D165" s="18" t="s">
        <v>149</v>
      </c>
      <c r="E165" s="17" t="s">
        <v>165</v>
      </c>
      <c r="F165" s="17"/>
      <c r="G165" s="10">
        <f>G166</f>
        <v>7777.9560000000001</v>
      </c>
      <c r="H165" s="2"/>
    </row>
    <row r="166" spans="1:8" ht="56.25" outlineLevel="3" x14ac:dyDescent="0.3">
      <c r="A166" s="19" t="s">
        <v>17</v>
      </c>
      <c r="B166" s="20" t="s">
        <v>4</v>
      </c>
      <c r="C166" s="21" t="s">
        <v>154</v>
      </c>
      <c r="D166" s="21" t="s">
        <v>149</v>
      </c>
      <c r="E166" s="20" t="s">
        <v>161</v>
      </c>
      <c r="F166" s="20"/>
      <c r="G166" s="9">
        <f>G167</f>
        <v>7777.9560000000001</v>
      </c>
      <c r="H166" s="2"/>
    </row>
    <row r="167" spans="1:8" ht="37.5" outlineLevel="4" x14ac:dyDescent="0.3">
      <c r="A167" s="19" t="s">
        <v>18</v>
      </c>
      <c r="B167" s="20" t="s">
        <v>4</v>
      </c>
      <c r="C167" s="21" t="s">
        <v>154</v>
      </c>
      <c r="D167" s="21" t="s">
        <v>149</v>
      </c>
      <c r="E167" s="20" t="s">
        <v>162</v>
      </c>
      <c r="F167" s="20"/>
      <c r="G167" s="9">
        <f>G168+G170+G172</f>
        <v>7777.9560000000001</v>
      </c>
      <c r="H167" s="2"/>
    </row>
    <row r="168" spans="1:8" ht="37.5" outlineLevel="5" x14ac:dyDescent="0.3">
      <c r="A168" s="19" t="s">
        <v>76</v>
      </c>
      <c r="B168" s="20" t="s">
        <v>4</v>
      </c>
      <c r="C168" s="21" t="s">
        <v>154</v>
      </c>
      <c r="D168" s="21" t="s">
        <v>149</v>
      </c>
      <c r="E168" s="20" t="s">
        <v>226</v>
      </c>
      <c r="F168" s="20"/>
      <c r="G168" s="9">
        <f>G169</f>
        <v>7134</v>
      </c>
      <c r="H168" s="2"/>
    </row>
    <row r="169" spans="1:8" ht="56.25" outlineLevel="7" x14ac:dyDescent="0.3">
      <c r="A169" s="19" t="s">
        <v>450</v>
      </c>
      <c r="B169" s="20" t="s">
        <v>4</v>
      </c>
      <c r="C169" s="21" t="s">
        <v>154</v>
      </c>
      <c r="D169" s="21" t="s">
        <v>149</v>
      </c>
      <c r="E169" s="20" t="s">
        <v>227</v>
      </c>
      <c r="F169" s="20" t="s">
        <v>6</v>
      </c>
      <c r="G169" s="9">
        <v>7134</v>
      </c>
      <c r="H169" s="2"/>
    </row>
    <row r="170" spans="1:8" ht="37.5" outlineLevel="5" x14ac:dyDescent="0.3">
      <c r="A170" s="19" t="s">
        <v>77</v>
      </c>
      <c r="B170" s="20" t="s">
        <v>4</v>
      </c>
      <c r="C170" s="21" t="s">
        <v>154</v>
      </c>
      <c r="D170" s="21" t="s">
        <v>149</v>
      </c>
      <c r="E170" s="20" t="s">
        <v>228</v>
      </c>
      <c r="F170" s="20"/>
      <c r="G170" s="9">
        <f>G171</f>
        <v>66.695999999999998</v>
      </c>
      <c r="H170" s="2"/>
    </row>
    <row r="171" spans="1:8" ht="37.5" outlineLevel="7" x14ac:dyDescent="0.3">
      <c r="A171" s="19" t="s">
        <v>451</v>
      </c>
      <c r="B171" s="20" t="s">
        <v>4</v>
      </c>
      <c r="C171" s="21" t="s">
        <v>154</v>
      </c>
      <c r="D171" s="21" t="s">
        <v>149</v>
      </c>
      <c r="E171" s="20" t="s">
        <v>229</v>
      </c>
      <c r="F171" s="20" t="s">
        <v>6</v>
      </c>
      <c r="G171" s="9">
        <v>66.695999999999998</v>
      </c>
      <c r="H171" s="2"/>
    </row>
    <row r="172" spans="1:8" ht="56.25" outlineLevel="5" x14ac:dyDescent="0.3">
      <c r="A172" s="19" t="s">
        <v>78</v>
      </c>
      <c r="B172" s="20" t="s">
        <v>4</v>
      </c>
      <c r="C172" s="21" t="s">
        <v>154</v>
      </c>
      <c r="D172" s="21" t="s">
        <v>149</v>
      </c>
      <c r="E172" s="20" t="s">
        <v>230</v>
      </c>
      <c r="F172" s="20"/>
      <c r="G172" s="9">
        <f>G173</f>
        <v>577.26</v>
      </c>
      <c r="H172" s="2"/>
    </row>
    <row r="173" spans="1:8" ht="56.25" outlineLevel="7" x14ac:dyDescent="0.3">
      <c r="A173" s="19" t="s">
        <v>452</v>
      </c>
      <c r="B173" s="20" t="s">
        <v>4</v>
      </c>
      <c r="C173" s="21" t="s">
        <v>154</v>
      </c>
      <c r="D173" s="21" t="s">
        <v>149</v>
      </c>
      <c r="E173" s="20" t="s">
        <v>231</v>
      </c>
      <c r="F173" s="20" t="s">
        <v>6</v>
      </c>
      <c r="G173" s="9">
        <v>577.26</v>
      </c>
      <c r="H173" s="2"/>
    </row>
    <row r="174" spans="1:8" outlineLevel="2" x14ac:dyDescent="0.3">
      <c r="A174" s="16" t="s">
        <v>79</v>
      </c>
      <c r="B174" s="17" t="s">
        <v>4</v>
      </c>
      <c r="C174" s="18" t="s">
        <v>154</v>
      </c>
      <c r="D174" s="18" t="s">
        <v>151</v>
      </c>
      <c r="E174" s="17" t="s">
        <v>165</v>
      </c>
      <c r="F174" s="17"/>
      <c r="G174" s="10">
        <f>G175</f>
        <v>21829.5</v>
      </c>
      <c r="H174" s="2"/>
    </row>
    <row r="175" spans="1:8" ht="56.25" outlineLevel="3" x14ac:dyDescent="0.3">
      <c r="A175" s="19" t="s">
        <v>17</v>
      </c>
      <c r="B175" s="20" t="s">
        <v>4</v>
      </c>
      <c r="C175" s="21" t="s">
        <v>154</v>
      </c>
      <c r="D175" s="21" t="s">
        <v>151</v>
      </c>
      <c r="E175" s="20" t="s">
        <v>161</v>
      </c>
      <c r="F175" s="20"/>
      <c r="G175" s="9">
        <f>G176</f>
        <v>21829.5</v>
      </c>
      <c r="H175" s="2"/>
    </row>
    <row r="176" spans="1:8" ht="37.5" outlineLevel="4" x14ac:dyDescent="0.3">
      <c r="A176" s="19" t="s">
        <v>18</v>
      </c>
      <c r="B176" s="20" t="s">
        <v>4</v>
      </c>
      <c r="C176" s="21" t="s">
        <v>154</v>
      </c>
      <c r="D176" s="21" t="s">
        <v>151</v>
      </c>
      <c r="E176" s="20" t="s">
        <v>162</v>
      </c>
      <c r="F176" s="20"/>
      <c r="G176" s="9">
        <f>G177</f>
        <v>21829.5</v>
      </c>
      <c r="H176" s="2"/>
    </row>
    <row r="177" spans="1:10" ht="37.5" outlineLevel="5" x14ac:dyDescent="0.3">
      <c r="A177" s="19" t="s">
        <v>80</v>
      </c>
      <c r="B177" s="20" t="s">
        <v>4</v>
      </c>
      <c r="C177" s="21" t="s">
        <v>154</v>
      </c>
      <c r="D177" s="21" t="s">
        <v>151</v>
      </c>
      <c r="E177" s="20" t="s">
        <v>232</v>
      </c>
      <c r="F177" s="20"/>
      <c r="G177" s="9">
        <f>G178+G179</f>
        <v>21829.5</v>
      </c>
      <c r="H177" s="2"/>
    </row>
    <row r="178" spans="1:10" ht="56.25" outlineLevel="7" x14ac:dyDescent="0.3">
      <c r="A178" s="19" t="s">
        <v>453</v>
      </c>
      <c r="B178" s="20" t="s">
        <v>4</v>
      </c>
      <c r="C178" s="21" t="s">
        <v>154</v>
      </c>
      <c r="D178" s="21" t="s">
        <v>151</v>
      </c>
      <c r="E178" s="20" t="s">
        <v>233</v>
      </c>
      <c r="F178" s="20" t="s">
        <v>6</v>
      </c>
      <c r="G178" s="9">
        <v>294</v>
      </c>
      <c r="H178" s="2"/>
    </row>
    <row r="179" spans="1:10" ht="56.25" outlineLevel="7" x14ac:dyDescent="0.3">
      <c r="A179" s="19" t="s">
        <v>453</v>
      </c>
      <c r="B179" s="20" t="s">
        <v>4</v>
      </c>
      <c r="C179" s="21" t="s">
        <v>154</v>
      </c>
      <c r="D179" s="21" t="s">
        <v>151</v>
      </c>
      <c r="E179" s="20" t="s">
        <v>234</v>
      </c>
      <c r="F179" s="20" t="s">
        <v>6</v>
      </c>
      <c r="G179" s="9">
        <v>21535.5</v>
      </c>
      <c r="H179" s="2"/>
    </row>
    <row r="180" spans="1:10" outlineLevel="2" x14ac:dyDescent="0.3">
      <c r="A180" s="16" t="s">
        <v>81</v>
      </c>
      <c r="B180" s="17" t="s">
        <v>4</v>
      </c>
      <c r="C180" s="18" t="s">
        <v>154</v>
      </c>
      <c r="D180" s="18" t="s">
        <v>148</v>
      </c>
      <c r="E180" s="17" t="s">
        <v>165</v>
      </c>
      <c r="F180" s="17"/>
      <c r="G180" s="10">
        <f>G181</f>
        <v>3014.5</v>
      </c>
      <c r="H180" s="2"/>
    </row>
    <row r="181" spans="1:10" ht="56.25" outlineLevel="3" x14ac:dyDescent="0.3">
      <c r="A181" s="19" t="s">
        <v>17</v>
      </c>
      <c r="B181" s="20" t="s">
        <v>4</v>
      </c>
      <c r="C181" s="21" t="s">
        <v>154</v>
      </c>
      <c r="D181" s="21" t="s">
        <v>148</v>
      </c>
      <c r="E181" s="20" t="s">
        <v>161</v>
      </c>
      <c r="F181" s="20"/>
      <c r="G181" s="9">
        <f>G182</f>
        <v>3014.5</v>
      </c>
      <c r="H181" s="2"/>
    </row>
    <row r="182" spans="1:10" ht="37.5" outlineLevel="4" x14ac:dyDescent="0.3">
      <c r="A182" s="19" t="s">
        <v>18</v>
      </c>
      <c r="B182" s="20" t="s">
        <v>4</v>
      </c>
      <c r="C182" s="21" t="s">
        <v>154</v>
      </c>
      <c r="D182" s="21" t="s">
        <v>148</v>
      </c>
      <c r="E182" s="20" t="s">
        <v>162</v>
      </c>
      <c r="F182" s="20"/>
      <c r="G182" s="9">
        <f>G183</f>
        <v>3014.5</v>
      </c>
      <c r="H182" s="2"/>
    </row>
    <row r="183" spans="1:10" ht="37.5" outlineLevel="5" x14ac:dyDescent="0.3">
      <c r="A183" s="19" t="s">
        <v>82</v>
      </c>
      <c r="B183" s="20" t="s">
        <v>4</v>
      </c>
      <c r="C183" s="21" t="s">
        <v>154</v>
      </c>
      <c r="D183" s="21" t="s">
        <v>148</v>
      </c>
      <c r="E183" s="20" t="s">
        <v>235</v>
      </c>
      <c r="F183" s="20"/>
      <c r="G183" s="9">
        <f>G184+G185</f>
        <v>3014.5</v>
      </c>
      <c r="H183" s="2"/>
    </row>
    <row r="184" spans="1:10" ht="93.75" outlineLevel="7" x14ac:dyDescent="0.3">
      <c r="A184" s="19" t="s">
        <v>454</v>
      </c>
      <c r="B184" s="20" t="s">
        <v>4</v>
      </c>
      <c r="C184" s="21" t="s">
        <v>154</v>
      </c>
      <c r="D184" s="21" t="s">
        <v>148</v>
      </c>
      <c r="E184" s="20" t="s">
        <v>236</v>
      </c>
      <c r="F184" s="20" t="s">
        <v>8</v>
      </c>
      <c r="G184" s="9">
        <v>50</v>
      </c>
      <c r="H184" s="2"/>
    </row>
    <row r="185" spans="1:10" ht="56.25" outlineLevel="7" x14ac:dyDescent="0.3">
      <c r="A185" s="19" t="s">
        <v>455</v>
      </c>
      <c r="B185" s="20" t="s">
        <v>4</v>
      </c>
      <c r="C185" s="21" t="s">
        <v>154</v>
      </c>
      <c r="D185" s="21" t="s">
        <v>148</v>
      </c>
      <c r="E185" s="20" t="s">
        <v>237</v>
      </c>
      <c r="F185" s="20" t="s">
        <v>8</v>
      </c>
      <c r="G185" s="9">
        <v>2964.5</v>
      </c>
      <c r="H185" s="2"/>
    </row>
    <row r="186" spans="1:10" outlineLevel="1" x14ac:dyDescent="0.3">
      <c r="A186" s="16" t="s">
        <v>83</v>
      </c>
      <c r="B186" s="17" t="s">
        <v>4</v>
      </c>
      <c r="C186" s="18" t="s">
        <v>160</v>
      </c>
      <c r="D186" s="18"/>
      <c r="E186" s="17" t="s">
        <v>165</v>
      </c>
      <c r="F186" s="17"/>
      <c r="G186" s="10">
        <v>0</v>
      </c>
      <c r="H186" s="2"/>
    </row>
    <row r="187" spans="1:10" ht="37.5" x14ac:dyDescent="0.3">
      <c r="A187" s="16" t="s">
        <v>84</v>
      </c>
      <c r="B187" s="17" t="s">
        <v>9</v>
      </c>
      <c r="C187" s="17"/>
      <c r="D187" s="17"/>
      <c r="E187" s="17" t="s">
        <v>165</v>
      </c>
      <c r="F187" s="17"/>
      <c r="G187" s="10">
        <f>G188+G193+G200+G207</f>
        <v>162113.82228000002</v>
      </c>
      <c r="H187" s="2"/>
    </row>
    <row r="188" spans="1:10" ht="37.5" outlineLevel="1" x14ac:dyDescent="0.3">
      <c r="A188" s="16" t="s">
        <v>34</v>
      </c>
      <c r="B188" s="17" t="s">
        <v>9</v>
      </c>
      <c r="C188" s="18" t="s">
        <v>149</v>
      </c>
      <c r="D188" s="18"/>
      <c r="E188" s="17" t="s">
        <v>165</v>
      </c>
      <c r="F188" s="17"/>
      <c r="G188" s="10">
        <f>G189</f>
        <v>3070.5301199999999</v>
      </c>
      <c r="H188" s="2"/>
    </row>
    <row r="189" spans="1:10" ht="37.5" outlineLevel="2" x14ac:dyDescent="0.3">
      <c r="A189" s="16" t="s">
        <v>37</v>
      </c>
      <c r="B189" s="17" t="s">
        <v>9</v>
      </c>
      <c r="C189" s="18" t="s">
        <v>149</v>
      </c>
      <c r="D189" s="18" t="s">
        <v>155</v>
      </c>
      <c r="E189" s="17" t="s">
        <v>165</v>
      </c>
      <c r="F189" s="17"/>
      <c r="G189" s="10">
        <f>G190</f>
        <v>3070.5301199999999</v>
      </c>
      <c r="H189" s="2"/>
    </row>
    <row r="190" spans="1:10" ht="37.5" outlineLevel="3" x14ac:dyDescent="0.3">
      <c r="A190" s="19" t="s">
        <v>38</v>
      </c>
      <c r="B190" s="20" t="s">
        <v>9</v>
      </c>
      <c r="C190" s="21" t="s">
        <v>149</v>
      </c>
      <c r="D190" s="21" t="s">
        <v>155</v>
      </c>
      <c r="E190" s="20" t="s">
        <v>188</v>
      </c>
      <c r="F190" s="20"/>
      <c r="G190" s="9">
        <f>G191</f>
        <v>3070.5301199999999</v>
      </c>
      <c r="H190" s="2"/>
    </row>
    <row r="191" spans="1:10" ht="56.25" outlineLevel="5" x14ac:dyDescent="0.3">
      <c r="A191" s="19" t="s">
        <v>85</v>
      </c>
      <c r="B191" s="20" t="s">
        <v>9</v>
      </c>
      <c r="C191" s="21" t="s">
        <v>149</v>
      </c>
      <c r="D191" s="21" t="s">
        <v>155</v>
      </c>
      <c r="E191" s="20" t="s">
        <v>238</v>
      </c>
      <c r="F191" s="20"/>
      <c r="G191" s="9">
        <f>G192</f>
        <v>3070.5301199999999</v>
      </c>
      <c r="H191" s="2"/>
    </row>
    <row r="192" spans="1:10" ht="93.75" outlineLevel="7" x14ac:dyDescent="0.3">
      <c r="A192" s="19" t="s">
        <v>456</v>
      </c>
      <c r="B192" s="20" t="s">
        <v>9</v>
      </c>
      <c r="C192" s="21" t="s">
        <v>149</v>
      </c>
      <c r="D192" s="21" t="s">
        <v>155</v>
      </c>
      <c r="E192" s="20" t="s">
        <v>239</v>
      </c>
      <c r="F192" s="20" t="s">
        <v>2</v>
      </c>
      <c r="G192" s="9">
        <v>3070.5301199999999</v>
      </c>
      <c r="H192" s="2"/>
      <c r="J192" s="6"/>
    </row>
    <row r="193" spans="1:8" outlineLevel="1" x14ac:dyDescent="0.3">
      <c r="A193" s="16" t="s">
        <v>39</v>
      </c>
      <c r="B193" s="17" t="s">
        <v>9</v>
      </c>
      <c r="C193" s="18" t="s">
        <v>151</v>
      </c>
      <c r="D193" s="18"/>
      <c r="E193" s="17" t="s">
        <v>165</v>
      </c>
      <c r="F193" s="17"/>
      <c r="G193" s="10">
        <f>G194</f>
        <v>3251.3453799999997</v>
      </c>
      <c r="H193" s="2"/>
    </row>
    <row r="194" spans="1:8" outlineLevel="2" x14ac:dyDescent="0.3">
      <c r="A194" s="16" t="s">
        <v>49</v>
      </c>
      <c r="B194" s="17" t="s">
        <v>9</v>
      </c>
      <c r="C194" s="18" t="s">
        <v>151</v>
      </c>
      <c r="D194" s="18" t="s">
        <v>158</v>
      </c>
      <c r="E194" s="17" t="s">
        <v>165</v>
      </c>
      <c r="F194" s="17"/>
      <c r="G194" s="10">
        <f>G195</f>
        <v>3251.3453799999997</v>
      </c>
      <c r="H194" s="2"/>
    </row>
    <row r="195" spans="1:8" ht="56.25" outlineLevel="3" x14ac:dyDescent="0.3">
      <c r="A195" s="19" t="s">
        <v>70</v>
      </c>
      <c r="B195" s="20" t="s">
        <v>9</v>
      </c>
      <c r="C195" s="21" t="s">
        <v>151</v>
      </c>
      <c r="D195" s="21" t="s">
        <v>158</v>
      </c>
      <c r="E195" s="20" t="s">
        <v>222</v>
      </c>
      <c r="F195" s="20"/>
      <c r="G195" s="9">
        <f>G196</f>
        <v>3251.3453799999997</v>
      </c>
      <c r="H195" s="2"/>
    </row>
    <row r="196" spans="1:8" ht="37.5" outlineLevel="4" x14ac:dyDescent="0.3">
      <c r="A196" s="19" t="s">
        <v>86</v>
      </c>
      <c r="B196" s="20" t="s">
        <v>9</v>
      </c>
      <c r="C196" s="21" t="s">
        <v>151</v>
      </c>
      <c r="D196" s="21" t="s">
        <v>158</v>
      </c>
      <c r="E196" s="20" t="s">
        <v>240</v>
      </c>
      <c r="F196" s="20"/>
      <c r="G196" s="9">
        <f>G197</f>
        <v>3251.3453799999997</v>
      </c>
      <c r="H196" s="2"/>
    </row>
    <row r="197" spans="1:8" ht="37.5" outlineLevel="5" x14ac:dyDescent="0.3">
      <c r="A197" s="19" t="s">
        <v>87</v>
      </c>
      <c r="B197" s="20" t="s">
        <v>9</v>
      </c>
      <c r="C197" s="21" t="s">
        <v>151</v>
      </c>
      <c r="D197" s="21" t="s">
        <v>158</v>
      </c>
      <c r="E197" s="20" t="s">
        <v>241</v>
      </c>
      <c r="F197" s="20"/>
      <c r="G197" s="9">
        <f>G198+G199</f>
        <v>3251.3453799999997</v>
      </c>
      <c r="H197" s="2"/>
    </row>
    <row r="198" spans="1:8" ht="93.75" outlineLevel="7" x14ac:dyDescent="0.3">
      <c r="A198" s="19" t="s">
        <v>457</v>
      </c>
      <c r="B198" s="20" t="s">
        <v>9</v>
      </c>
      <c r="C198" s="21" t="s">
        <v>151</v>
      </c>
      <c r="D198" s="21" t="s">
        <v>158</v>
      </c>
      <c r="E198" s="20" t="s">
        <v>242</v>
      </c>
      <c r="F198" s="20" t="s">
        <v>1</v>
      </c>
      <c r="G198" s="9">
        <v>2626.6747799999998</v>
      </c>
      <c r="H198" s="2"/>
    </row>
    <row r="199" spans="1:8" ht="56.25" outlineLevel="7" x14ac:dyDescent="0.3">
      <c r="A199" s="19" t="s">
        <v>458</v>
      </c>
      <c r="B199" s="20" t="s">
        <v>9</v>
      </c>
      <c r="C199" s="21" t="s">
        <v>151</v>
      </c>
      <c r="D199" s="21" t="s">
        <v>158</v>
      </c>
      <c r="E199" s="20" t="s">
        <v>242</v>
      </c>
      <c r="F199" s="20" t="s">
        <v>2</v>
      </c>
      <c r="G199" s="9">
        <v>624.67059999999992</v>
      </c>
      <c r="H199" s="2"/>
    </row>
    <row r="200" spans="1:8" outlineLevel="1" x14ac:dyDescent="0.3">
      <c r="A200" s="16" t="s">
        <v>62</v>
      </c>
      <c r="B200" s="17" t="s">
        <v>9</v>
      </c>
      <c r="C200" s="18" t="s">
        <v>159</v>
      </c>
      <c r="D200" s="18"/>
      <c r="E200" s="17" t="s">
        <v>165</v>
      </c>
      <c r="F200" s="17"/>
      <c r="G200" s="10">
        <f>G201</f>
        <v>33377.530080000004</v>
      </c>
      <c r="H200" s="2"/>
    </row>
    <row r="201" spans="1:8" outlineLevel="2" x14ac:dyDescent="0.3">
      <c r="A201" s="16" t="s">
        <v>88</v>
      </c>
      <c r="B201" s="17" t="s">
        <v>9</v>
      </c>
      <c r="C201" s="18" t="s">
        <v>159</v>
      </c>
      <c r="D201" s="18" t="s">
        <v>149</v>
      </c>
      <c r="E201" s="17" t="s">
        <v>165</v>
      </c>
      <c r="F201" s="17"/>
      <c r="G201" s="10">
        <f>G202</f>
        <v>33377.530080000004</v>
      </c>
      <c r="H201" s="2"/>
    </row>
    <row r="202" spans="1:8" ht="56.25" outlineLevel="3" x14ac:dyDescent="0.3">
      <c r="A202" s="19" t="s">
        <v>70</v>
      </c>
      <c r="B202" s="20" t="s">
        <v>9</v>
      </c>
      <c r="C202" s="21" t="s">
        <v>159</v>
      </c>
      <c r="D202" s="21" t="s">
        <v>149</v>
      </c>
      <c r="E202" s="20" t="s">
        <v>222</v>
      </c>
      <c r="F202" s="20"/>
      <c r="G202" s="9">
        <f>G203</f>
        <v>33377.530080000004</v>
      </c>
      <c r="H202" s="2"/>
    </row>
    <row r="203" spans="1:8" ht="37.5" outlineLevel="4" x14ac:dyDescent="0.3">
      <c r="A203" s="19" t="s">
        <v>89</v>
      </c>
      <c r="B203" s="20" t="s">
        <v>9</v>
      </c>
      <c r="C203" s="21" t="s">
        <v>159</v>
      </c>
      <c r="D203" s="21" t="s">
        <v>149</v>
      </c>
      <c r="E203" s="20" t="s">
        <v>243</v>
      </c>
      <c r="F203" s="20"/>
      <c r="G203" s="9">
        <f>G204</f>
        <v>33377.530080000004</v>
      </c>
      <c r="H203" s="2"/>
    </row>
    <row r="204" spans="1:8" ht="37.5" outlineLevel="5" x14ac:dyDescent="0.3">
      <c r="A204" s="19" t="s">
        <v>90</v>
      </c>
      <c r="B204" s="20" t="s">
        <v>9</v>
      </c>
      <c r="C204" s="21" t="s">
        <v>159</v>
      </c>
      <c r="D204" s="21" t="s">
        <v>149</v>
      </c>
      <c r="E204" s="20" t="s">
        <v>244</v>
      </c>
      <c r="F204" s="20"/>
      <c r="G204" s="9">
        <f>G205+G206</f>
        <v>33377.530080000004</v>
      </c>
      <c r="H204" s="2"/>
    </row>
    <row r="205" spans="1:8" ht="112.5" outlineLevel="7" x14ac:dyDescent="0.3">
      <c r="A205" s="19" t="s">
        <v>421</v>
      </c>
      <c r="B205" s="20" t="s">
        <v>9</v>
      </c>
      <c r="C205" s="21" t="s">
        <v>159</v>
      </c>
      <c r="D205" s="21" t="s">
        <v>149</v>
      </c>
      <c r="E205" s="20" t="s">
        <v>245</v>
      </c>
      <c r="F205" s="20" t="s">
        <v>1</v>
      </c>
      <c r="G205" s="9">
        <v>30651.874350000002</v>
      </c>
      <c r="H205" s="2"/>
    </row>
    <row r="206" spans="1:8" ht="56.25" outlineLevel="7" x14ac:dyDescent="0.3">
      <c r="A206" s="19" t="s">
        <v>422</v>
      </c>
      <c r="B206" s="20" t="s">
        <v>9</v>
      </c>
      <c r="C206" s="21" t="s">
        <v>159</v>
      </c>
      <c r="D206" s="21" t="s">
        <v>149</v>
      </c>
      <c r="E206" s="20" t="s">
        <v>245</v>
      </c>
      <c r="F206" s="20" t="s">
        <v>2</v>
      </c>
      <c r="G206" s="9">
        <v>2725.6557299999999</v>
      </c>
      <c r="H206" s="2"/>
    </row>
    <row r="207" spans="1:8" outlineLevel="1" x14ac:dyDescent="0.3">
      <c r="A207" s="16" t="s">
        <v>67</v>
      </c>
      <c r="B207" s="17" t="s">
        <v>9</v>
      </c>
      <c r="C207" s="18" t="s">
        <v>156</v>
      </c>
      <c r="D207" s="18"/>
      <c r="E207" s="17" t="s">
        <v>165</v>
      </c>
      <c r="F207" s="17"/>
      <c r="G207" s="10">
        <f>G208+G225</f>
        <v>122414.4167</v>
      </c>
      <c r="H207" s="2"/>
    </row>
    <row r="208" spans="1:8" outlineLevel="2" x14ac:dyDescent="0.3">
      <c r="A208" s="16" t="s">
        <v>68</v>
      </c>
      <c r="B208" s="17" t="s">
        <v>9</v>
      </c>
      <c r="C208" s="18" t="s">
        <v>156</v>
      </c>
      <c r="D208" s="18" t="s">
        <v>147</v>
      </c>
      <c r="E208" s="17" t="s">
        <v>165</v>
      </c>
      <c r="F208" s="17"/>
      <c r="G208" s="10">
        <f>G209</f>
        <v>104661.04674999999</v>
      </c>
      <c r="H208" s="2"/>
    </row>
    <row r="209" spans="1:8" ht="56.25" outlineLevel="3" x14ac:dyDescent="0.3">
      <c r="A209" s="19" t="s">
        <v>70</v>
      </c>
      <c r="B209" s="20" t="s">
        <v>9</v>
      </c>
      <c r="C209" s="21" t="s">
        <v>156</v>
      </c>
      <c r="D209" s="21" t="s">
        <v>147</v>
      </c>
      <c r="E209" s="20" t="s">
        <v>222</v>
      </c>
      <c r="F209" s="20"/>
      <c r="G209" s="9">
        <f>G210</f>
        <v>104661.04674999999</v>
      </c>
      <c r="H209" s="2"/>
    </row>
    <row r="210" spans="1:8" ht="37.5" outlineLevel="4" x14ac:dyDescent="0.3">
      <c r="A210" s="19" t="s">
        <v>71</v>
      </c>
      <c r="B210" s="20" t="s">
        <v>9</v>
      </c>
      <c r="C210" s="21" t="s">
        <v>156</v>
      </c>
      <c r="D210" s="21" t="s">
        <v>147</v>
      </c>
      <c r="E210" s="20" t="s">
        <v>223</v>
      </c>
      <c r="F210" s="20"/>
      <c r="G210" s="9">
        <f>G211+G214+G218+G220+G223</f>
        <v>104661.04674999999</v>
      </c>
      <c r="H210" s="2"/>
    </row>
    <row r="211" spans="1:8" ht="37.5" outlineLevel="5" x14ac:dyDescent="0.3">
      <c r="A211" s="19" t="s">
        <v>91</v>
      </c>
      <c r="B211" s="20" t="s">
        <v>9</v>
      </c>
      <c r="C211" s="21" t="s">
        <v>156</v>
      </c>
      <c r="D211" s="21" t="s">
        <v>147</v>
      </c>
      <c r="E211" s="20" t="s">
        <v>246</v>
      </c>
      <c r="F211" s="20"/>
      <c r="G211" s="9">
        <f>G212+G213</f>
        <v>27746.49785</v>
      </c>
      <c r="H211" s="2"/>
    </row>
    <row r="212" spans="1:8" ht="112.5" outlineLevel="7" x14ac:dyDescent="0.3">
      <c r="A212" s="19" t="s">
        <v>459</v>
      </c>
      <c r="B212" s="20" t="s">
        <v>9</v>
      </c>
      <c r="C212" s="21" t="s">
        <v>156</v>
      </c>
      <c r="D212" s="21" t="s">
        <v>147</v>
      </c>
      <c r="E212" s="20" t="s">
        <v>247</v>
      </c>
      <c r="F212" s="20" t="s">
        <v>1</v>
      </c>
      <c r="G212" s="9">
        <v>23834.866610000001</v>
      </c>
      <c r="H212" s="2"/>
    </row>
    <row r="213" spans="1:8" ht="75" outlineLevel="7" x14ac:dyDescent="0.3">
      <c r="A213" s="19" t="s">
        <v>460</v>
      </c>
      <c r="B213" s="20" t="s">
        <v>9</v>
      </c>
      <c r="C213" s="21" t="s">
        <v>156</v>
      </c>
      <c r="D213" s="21" t="s">
        <v>147</v>
      </c>
      <c r="E213" s="20" t="s">
        <v>247</v>
      </c>
      <c r="F213" s="20" t="s">
        <v>2</v>
      </c>
      <c r="G213" s="9">
        <v>3911.6312400000002</v>
      </c>
      <c r="H213" s="2"/>
    </row>
    <row r="214" spans="1:8" ht="37.5" outlineLevel="5" x14ac:dyDescent="0.3">
      <c r="A214" s="19" t="s">
        <v>92</v>
      </c>
      <c r="B214" s="20" t="s">
        <v>9</v>
      </c>
      <c r="C214" s="21" t="s">
        <v>156</v>
      </c>
      <c r="D214" s="21" t="s">
        <v>147</v>
      </c>
      <c r="E214" s="20" t="s">
        <v>248</v>
      </c>
      <c r="F214" s="20"/>
      <c r="G214" s="9">
        <f>G215+G216+G217</f>
        <v>75028.410310000007</v>
      </c>
      <c r="H214" s="2"/>
    </row>
    <row r="215" spans="1:8" ht="112.5" outlineLevel="7" x14ac:dyDescent="0.3">
      <c r="A215" s="19" t="s">
        <v>461</v>
      </c>
      <c r="B215" s="20" t="s">
        <v>9</v>
      </c>
      <c r="C215" s="21" t="s">
        <v>156</v>
      </c>
      <c r="D215" s="21" t="s">
        <v>147</v>
      </c>
      <c r="E215" s="20" t="s">
        <v>249</v>
      </c>
      <c r="F215" s="20" t="s">
        <v>1</v>
      </c>
      <c r="G215" s="9">
        <v>62180.928630000002</v>
      </c>
      <c r="H215" s="2"/>
    </row>
    <row r="216" spans="1:8" ht="56.25" outlineLevel="7" x14ac:dyDescent="0.3">
      <c r="A216" s="19" t="s">
        <v>462</v>
      </c>
      <c r="B216" s="20" t="s">
        <v>9</v>
      </c>
      <c r="C216" s="21" t="s">
        <v>156</v>
      </c>
      <c r="D216" s="21" t="s">
        <v>147</v>
      </c>
      <c r="E216" s="20" t="s">
        <v>249</v>
      </c>
      <c r="F216" s="20" t="s">
        <v>2</v>
      </c>
      <c r="G216" s="9">
        <v>11130.89158</v>
      </c>
      <c r="H216" s="2"/>
    </row>
    <row r="217" spans="1:8" ht="37.5" outlineLevel="7" x14ac:dyDescent="0.3">
      <c r="A217" s="19" t="s">
        <v>463</v>
      </c>
      <c r="B217" s="20" t="s">
        <v>9</v>
      </c>
      <c r="C217" s="21" t="s">
        <v>156</v>
      </c>
      <c r="D217" s="21" t="s">
        <v>147</v>
      </c>
      <c r="E217" s="20" t="s">
        <v>249</v>
      </c>
      <c r="F217" s="20" t="s">
        <v>5</v>
      </c>
      <c r="G217" s="9">
        <v>1716.5901000000001</v>
      </c>
      <c r="H217" s="2"/>
    </row>
    <row r="218" spans="1:8" ht="37.5" outlineLevel="5" x14ac:dyDescent="0.3">
      <c r="A218" s="19" t="s">
        <v>93</v>
      </c>
      <c r="B218" s="20" t="s">
        <v>9</v>
      </c>
      <c r="C218" s="21" t="s">
        <v>156</v>
      </c>
      <c r="D218" s="21" t="s">
        <v>147</v>
      </c>
      <c r="E218" s="20" t="s">
        <v>250</v>
      </c>
      <c r="F218" s="20"/>
      <c r="G218" s="9">
        <f>G219</f>
        <v>188.14195999999998</v>
      </c>
      <c r="H218" s="2"/>
    </row>
    <row r="219" spans="1:8" ht="56.25" outlineLevel="7" x14ac:dyDescent="0.3">
      <c r="A219" s="19" t="s">
        <v>464</v>
      </c>
      <c r="B219" s="20" t="s">
        <v>9</v>
      </c>
      <c r="C219" s="21" t="s">
        <v>156</v>
      </c>
      <c r="D219" s="21" t="s">
        <v>147</v>
      </c>
      <c r="E219" s="20" t="s">
        <v>251</v>
      </c>
      <c r="F219" s="20" t="s">
        <v>2</v>
      </c>
      <c r="G219" s="9">
        <v>188.14195999999998</v>
      </c>
      <c r="H219" s="2"/>
    </row>
    <row r="220" spans="1:8" ht="37.5" outlineLevel="5" x14ac:dyDescent="0.3">
      <c r="A220" s="19" t="s">
        <v>94</v>
      </c>
      <c r="B220" s="20" t="s">
        <v>9</v>
      </c>
      <c r="C220" s="21" t="s">
        <v>156</v>
      </c>
      <c r="D220" s="21" t="s">
        <v>147</v>
      </c>
      <c r="E220" s="20" t="s">
        <v>252</v>
      </c>
      <c r="F220" s="20"/>
      <c r="G220" s="9">
        <f>G221+G222</f>
        <v>1493.8413700000001</v>
      </c>
      <c r="H220" s="2"/>
    </row>
    <row r="221" spans="1:8" ht="112.5" outlineLevel="7" x14ac:dyDescent="0.3">
      <c r="A221" s="19" t="s">
        <v>465</v>
      </c>
      <c r="B221" s="20" t="s">
        <v>9</v>
      </c>
      <c r="C221" s="21" t="s">
        <v>156</v>
      </c>
      <c r="D221" s="21" t="s">
        <v>147</v>
      </c>
      <c r="E221" s="20" t="s">
        <v>253</v>
      </c>
      <c r="F221" s="20" t="s">
        <v>1</v>
      </c>
      <c r="G221" s="9">
        <v>913.25649999999996</v>
      </c>
      <c r="H221" s="2"/>
    </row>
    <row r="222" spans="1:8" ht="56.25" outlineLevel="7" x14ac:dyDescent="0.3">
      <c r="A222" s="19" t="s">
        <v>466</v>
      </c>
      <c r="B222" s="20" t="s">
        <v>9</v>
      </c>
      <c r="C222" s="21" t="s">
        <v>156</v>
      </c>
      <c r="D222" s="21" t="s">
        <v>147</v>
      </c>
      <c r="E222" s="20" t="s">
        <v>253</v>
      </c>
      <c r="F222" s="20" t="s">
        <v>2</v>
      </c>
      <c r="G222" s="9">
        <v>580.58487000000002</v>
      </c>
      <c r="H222" s="2"/>
    </row>
    <row r="223" spans="1:8" ht="37.5" outlineLevel="5" x14ac:dyDescent="0.3">
      <c r="A223" s="19" t="s">
        <v>95</v>
      </c>
      <c r="B223" s="20" t="s">
        <v>9</v>
      </c>
      <c r="C223" s="21" t="s">
        <v>156</v>
      </c>
      <c r="D223" s="21" t="s">
        <v>147</v>
      </c>
      <c r="E223" s="20" t="s">
        <v>254</v>
      </c>
      <c r="F223" s="20"/>
      <c r="G223" s="9">
        <f>G224</f>
        <v>204.15526</v>
      </c>
      <c r="H223" s="2"/>
    </row>
    <row r="224" spans="1:8" ht="56.25" outlineLevel="7" x14ac:dyDescent="0.3">
      <c r="A224" s="19" t="s">
        <v>467</v>
      </c>
      <c r="B224" s="20" t="s">
        <v>9</v>
      </c>
      <c r="C224" s="21" t="s">
        <v>156</v>
      </c>
      <c r="D224" s="21" t="s">
        <v>147</v>
      </c>
      <c r="E224" s="20" t="s">
        <v>255</v>
      </c>
      <c r="F224" s="20" t="s">
        <v>2</v>
      </c>
      <c r="G224" s="9">
        <v>204.15526</v>
      </c>
      <c r="H224" s="2"/>
    </row>
    <row r="225" spans="1:8" outlineLevel="2" x14ac:dyDescent="0.3">
      <c r="A225" s="16" t="s">
        <v>69</v>
      </c>
      <c r="B225" s="17" t="s">
        <v>9</v>
      </c>
      <c r="C225" s="18" t="s">
        <v>156</v>
      </c>
      <c r="D225" s="18" t="s">
        <v>151</v>
      </c>
      <c r="E225" s="17" t="s">
        <v>165</v>
      </c>
      <c r="F225" s="17"/>
      <c r="G225" s="10">
        <f>G226</f>
        <v>17753.36995</v>
      </c>
      <c r="H225" s="2"/>
    </row>
    <row r="226" spans="1:8" ht="56.25" outlineLevel="3" x14ac:dyDescent="0.3">
      <c r="A226" s="19" t="s">
        <v>70</v>
      </c>
      <c r="B226" s="20" t="s">
        <v>9</v>
      </c>
      <c r="C226" s="21" t="s">
        <v>156</v>
      </c>
      <c r="D226" s="21" t="s">
        <v>151</v>
      </c>
      <c r="E226" s="20" t="s">
        <v>222</v>
      </c>
      <c r="F226" s="20"/>
      <c r="G226" s="9">
        <f>G227</f>
        <v>17753.36995</v>
      </c>
      <c r="H226" s="2"/>
    </row>
    <row r="227" spans="1:8" ht="37.5" outlineLevel="4" x14ac:dyDescent="0.3">
      <c r="A227" s="19" t="s">
        <v>96</v>
      </c>
      <c r="B227" s="20" t="s">
        <v>9</v>
      </c>
      <c r="C227" s="21" t="s">
        <v>156</v>
      </c>
      <c r="D227" s="21" t="s">
        <v>151</v>
      </c>
      <c r="E227" s="20" t="s">
        <v>256</v>
      </c>
      <c r="F227" s="20"/>
      <c r="G227" s="9">
        <f>G228+G232</f>
        <v>17753.36995</v>
      </c>
      <c r="H227" s="2"/>
    </row>
    <row r="228" spans="1:8" ht="75" outlineLevel="5" x14ac:dyDescent="0.3">
      <c r="A228" s="19" t="s">
        <v>97</v>
      </c>
      <c r="B228" s="20" t="s">
        <v>9</v>
      </c>
      <c r="C228" s="21" t="s">
        <v>156</v>
      </c>
      <c r="D228" s="21" t="s">
        <v>151</v>
      </c>
      <c r="E228" s="20" t="s">
        <v>257</v>
      </c>
      <c r="F228" s="20"/>
      <c r="G228" s="9">
        <f>G229+G230+G231</f>
        <v>2510.4890600000003</v>
      </c>
      <c r="H228" s="2"/>
    </row>
    <row r="229" spans="1:8" ht="150" outlineLevel="7" x14ac:dyDescent="0.3">
      <c r="A229" s="19" t="s">
        <v>396</v>
      </c>
      <c r="B229" s="20" t="s">
        <v>9</v>
      </c>
      <c r="C229" s="21" t="s">
        <v>156</v>
      </c>
      <c r="D229" s="21" t="s">
        <v>151</v>
      </c>
      <c r="E229" s="20" t="s">
        <v>258</v>
      </c>
      <c r="F229" s="20" t="s">
        <v>1</v>
      </c>
      <c r="G229" s="9">
        <v>70.554000000000002</v>
      </c>
      <c r="H229" s="2"/>
    </row>
    <row r="230" spans="1:8" ht="112.5" outlineLevel="7" x14ac:dyDescent="0.3">
      <c r="A230" s="19" t="s">
        <v>394</v>
      </c>
      <c r="B230" s="20" t="s">
        <v>9</v>
      </c>
      <c r="C230" s="21" t="s">
        <v>156</v>
      </c>
      <c r="D230" s="21" t="s">
        <v>151</v>
      </c>
      <c r="E230" s="20" t="s">
        <v>259</v>
      </c>
      <c r="F230" s="20" t="s">
        <v>1</v>
      </c>
      <c r="G230" s="9">
        <v>2417.9350600000002</v>
      </c>
      <c r="H230" s="2"/>
    </row>
    <row r="231" spans="1:8" ht="56.25" outlineLevel="7" x14ac:dyDescent="0.3">
      <c r="A231" s="19" t="s">
        <v>395</v>
      </c>
      <c r="B231" s="20" t="s">
        <v>9</v>
      </c>
      <c r="C231" s="21" t="s">
        <v>156</v>
      </c>
      <c r="D231" s="21" t="s">
        <v>151</v>
      </c>
      <c r="E231" s="20" t="s">
        <v>259</v>
      </c>
      <c r="F231" s="20" t="s">
        <v>2</v>
      </c>
      <c r="G231" s="9">
        <v>22</v>
      </c>
      <c r="H231" s="2"/>
    </row>
    <row r="232" spans="1:8" ht="37.5" outlineLevel="5" x14ac:dyDescent="0.3">
      <c r="A232" s="19" t="s">
        <v>98</v>
      </c>
      <c r="B232" s="20" t="s">
        <v>9</v>
      </c>
      <c r="C232" s="21" t="s">
        <v>156</v>
      </c>
      <c r="D232" s="21" t="s">
        <v>151</v>
      </c>
      <c r="E232" s="20" t="s">
        <v>260</v>
      </c>
      <c r="F232" s="20"/>
      <c r="G232" s="9">
        <f>G233+G234</f>
        <v>15242.88089</v>
      </c>
      <c r="H232" s="2"/>
    </row>
    <row r="233" spans="1:8" ht="112.5" outlineLevel="7" x14ac:dyDescent="0.3">
      <c r="A233" s="19" t="s">
        <v>421</v>
      </c>
      <c r="B233" s="20" t="s">
        <v>9</v>
      </c>
      <c r="C233" s="21" t="s">
        <v>156</v>
      </c>
      <c r="D233" s="21" t="s">
        <v>151</v>
      </c>
      <c r="E233" s="20" t="s">
        <v>261</v>
      </c>
      <c r="F233" s="20" t="s">
        <v>1</v>
      </c>
      <c r="G233" s="9">
        <v>15220.88089</v>
      </c>
      <c r="H233" s="2"/>
    </row>
    <row r="234" spans="1:8" ht="56.25" outlineLevel="7" x14ac:dyDescent="0.3">
      <c r="A234" s="19" t="s">
        <v>422</v>
      </c>
      <c r="B234" s="20" t="s">
        <v>9</v>
      </c>
      <c r="C234" s="21" t="s">
        <v>156</v>
      </c>
      <c r="D234" s="21" t="s">
        <v>151</v>
      </c>
      <c r="E234" s="20" t="s">
        <v>261</v>
      </c>
      <c r="F234" s="20" t="s">
        <v>2</v>
      </c>
      <c r="G234" s="9">
        <v>22</v>
      </c>
      <c r="H234" s="2"/>
    </row>
    <row r="235" spans="1:8" ht="37.5" x14ac:dyDescent="0.3">
      <c r="A235" s="16" t="s">
        <v>99</v>
      </c>
      <c r="B235" s="17" t="s">
        <v>10</v>
      </c>
      <c r="C235" s="17"/>
      <c r="D235" s="17"/>
      <c r="E235" s="17" t="s">
        <v>165</v>
      </c>
      <c r="F235" s="17"/>
      <c r="G235" s="10">
        <f>G236+G242+G248+G353+G364</f>
        <v>1497509.7266899999</v>
      </c>
      <c r="H235" s="2"/>
    </row>
    <row r="236" spans="1:8" outlineLevel="1" x14ac:dyDescent="0.3">
      <c r="A236" s="16" t="s">
        <v>15</v>
      </c>
      <c r="B236" s="17" t="s">
        <v>10</v>
      </c>
      <c r="C236" s="18" t="s">
        <v>147</v>
      </c>
      <c r="D236" s="18"/>
      <c r="E236" s="17" t="s">
        <v>165</v>
      </c>
      <c r="F236" s="17"/>
      <c r="G236" s="10">
        <f>G237</f>
        <v>2377</v>
      </c>
      <c r="H236" s="2"/>
    </row>
    <row r="237" spans="1:8" outlineLevel="2" x14ac:dyDescent="0.3">
      <c r="A237" s="16" t="s">
        <v>28</v>
      </c>
      <c r="B237" s="17" t="s">
        <v>10</v>
      </c>
      <c r="C237" s="18" t="s">
        <v>147</v>
      </c>
      <c r="D237" s="18" t="s">
        <v>153</v>
      </c>
      <c r="E237" s="17" t="s">
        <v>165</v>
      </c>
      <c r="F237" s="17"/>
      <c r="G237" s="10">
        <f>G238</f>
        <v>2377</v>
      </c>
      <c r="H237" s="2"/>
    </row>
    <row r="238" spans="1:8" ht="75" outlineLevel="3" x14ac:dyDescent="0.3">
      <c r="A238" s="19" t="s">
        <v>64</v>
      </c>
      <c r="B238" s="20" t="s">
        <v>10</v>
      </c>
      <c r="C238" s="21" t="s">
        <v>147</v>
      </c>
      <c r="D238" s="21" t="s">
        <v>153</v>
      </c>
      <c r="E238" s="20" t="s">
        <v>215</v>
      </c>
      <c r="F238" s="20"/>
      <c r="G238" s="9">
        <f>G239</f>
        <v>2377</v>
      </c>
      <c r="H238" s="2"/>
    </row>
    <row r="239" spans="1:8" ht="37.5" outlineLevel="4" x14ac:dyDescent="0.3">
      <c r="A239" s="19" t="s">
        <v>100</v>
      </c>
      <c r="B239" s="20" t="s">
        <v>10</v>
      </c>
      <c r="C239" s="21" t="s">
        <v>147</v>
      </c>
      <c r="D239" s="21" t="s">
        <v>153</v>
      </c>
      <c r="E239" s="20" t="s">
        <v>262</v>
      </c>
      <c r="F239" s="20"/>
      <c r="G239" s="9">
        <f>G240</f>
        <v>2377</v>
      </c>
      <c r="H239" s="2"/>
    </row>
    <row r="240" spans="1:8" ht="75" outlineLevel="5" x14ac:dyDescent="0.3">
      <c r="A240" s="19" t="s">
        <v>101</v>
      </c>
      <c r="B240" s="20" t="s">
        <v>10</v>
      </c>
      <c r="C240" s="21" t="s">
        <v>147</v>
      </c>
      <c r="D240" s="21" t="s">
        <v>153</v>
      </c>
      <c r="E240" s="20" t="s">
        <v>263</v>
      </c>
      <c r="F240" s="20"/>
      <c r="G240" s="9">
        <f>G241</f>
        <v>2377</v>
      </c>
      <c r="H240" s="2"/>
    </row>
    <row r="241" spans="1:8" ht="131.25" outlineLevel="7" x14ac:dyDescent="0.3">
      <c r="A241" s="19" t="s">
        <v>468</v>
      </c>
      <c r="B241" s="20" t="s">
        <v>10</v>
      </c>
      <c r="C241" s="21" t="s">
        <v>147</v>
      </c>
      <c r="D241" s="21" t="s">
        <v>153</v>
      </c>
      <c r="E241" s="20" t="s">
        <v>264</v>
      </c>
      <c r="F241" s="20" t="s">
        <v>1</v>
      </c>
      <c r="G241" s="9">
        <v>2377</v>
      </c>
      <c r="H241" s="2"/>
    </row>
    <row r="242" spans="1:8" ht="37.5" outlineLevel="1" x14ac:dyDescent="0.3">
      <c r="A242" s="16" t="s">
        <v>34</v>
      </c>
      <c r="B242" s="17" t="s">
        <v>10</v>
      </c>
      <c r="C242" s="18" t="s">
        <v>149</v>
      </c>
      <c r="D242" s="18"/>
      <c r="E242" s="17" t="s">
        <v>165</v>
      </c>
      <c r="F242" s="17"/>
      <c r="G242" s="10">
        <f>G243</f>
        <v>19222.986839999998</v>
      </c>
      <c r="H242" s="2"/>
    </row>
    <row r="243" spans="1:8" ht="37.5" outlineLevel="2" x14ac:dyDescent="0.3">
      <c r="A243" s="16" t="s">
        <v>37</v>
      </c>
      <c r="B243" s="17" t="s">
        <v>10</v>
      </c>
      <c r="C243" s="18" t="s">
        <v>149</v>
      </c>
      <c r="D243" s="18" t="s">
        <v>155</v>
      </c>
      <c r="E243" s="17" t="s">
        <v>165</v>
      </c>
      <c r="F243" s="17"/>
      <c r="G243" s="10">
        <f>G244</f>
        <v>19222.986839999998</v>
      </c>
      <c r="H243" s="2"/>
    </row>
    <row r="244" spans="1:8" ht="37.5" outlineLevel="3" x14ac:dyDescent="0.3">
      <c r="A244" s="19" t="s">
        <v>38</v>
      </c>
      <c r="B244" s="20" t="s">
        <v>10</v>
      </c>
      <c r="C244" s="21" t="s">
        <v>149</v>
      </c>
      <c r="D244" s="21" t="s">
        <v>155</v>
      </c>
      <c r="E244" s="20" t="s">
        <v>188</v>
      </c>
      <c r="F244" s="20"/>
      <c r="G244" s="9">
        <f>G245</f>
        <v>19222.986839999998</v>
      </c>
      <c r="H244" s="2"/>
    </row>
    <row r="245" spans="1:8" ht="56.25" outlineLevel="5" x14ac:dyDescent="0.3">
      <c r="A245" s="19" t="s">
        <v>85</v>
      </c>
      <c r="B245" s="20" t="s">
        <v>10</v>
      </c>
      <c r="C245" s="21" t="s">
        <v>149</v>
      </c>
      <c r="D245" s="21" t="s">
        <v>155</v>
      </c>
      <c r="E245" s="20" t="s">
        <v>238</v>
      </c>
      <c r="F245" s="20"/>
      <c r="G245" s="9">
        <f>G246+G247</f>
        <v>19222.986839999998</v>
      </c>
      <c r="H245" s="2"/>
    </row>
    <row r="246" spans="1:8" ht="93.75" outlineLevel="7" x14ac:dyDescent="0.3">
      <c r="A246" s="19" t="s">
        <v>456</v>
      </c>
      <c r="B246" s="20" t="s">
        <v>10</v>
      </c>
      <c r="C246" s="21" t="s">
        <v>149</v>
      </c>
      <c r="D246" s="21" t="s">
        <v>155</v>
      </c>
      <c r="E246" s="20" t="s">
        <v>239</v>
      </c>
      <c r="F246" s="20" t="s">
        <v>2</v>
      </c>
      <c r="G246" s="9">
        <v>9410.4413100000002</v>
      </c>
      <c r="H246" s="2"/>
    </row>
    <row r="247" spans="1:8" ht="93.75" outlineLevel="7" x14ac:dyDescent="0.3">
      <c r="A247" s="19" t="s">
        <v>469</v>
      </c>
      <c r="B247" s="20" t="s">
        <v>10</v>
      </c>
      <c r="C247" s="21" t="s">
        <v>149</v>
      </c>
      <c r="D247" s="21" t="s">
        <v>155</v>
      </c>
      <c r="E247" s="20" t="s">
        <v>239</v>
      </c>
      <c r="F247" s="20" t="s">
        <v>8</v>
      </c>
      <c r="G247" s="9">
        <v>9812.5455299999994</v>
      </c>
      <c r="H247" s="2"/>
    </row>
    <row r="248" spans="1:8" outlineLevel="1" x14ac:dyDescent="0.3">
      <c r="A248" s="16" t="s">
        <v>62</v>
      </c>
      <c r="B248" s="17" t="s">
        <v>10</v>
      </c>
      <c r="C248" s="18" t="s">
        <v>159</v>
      </c>
      <c r="D248" s="18"/>
      <c r="E248" s="17" t="s">
        <v>165</v>
      </c>
      <c r="F248" s="17"/>
      <c r="G248" s="10">
        <f>G249+G265+G297+G312+G326</f>
        <v>1436974.16781</v>
      </c>
      <c r="H248" s="2"/>
    </row>
    <row r="249" spans="1:8" outlineLevel="2" x14ac:dyDescent="0.3">
      <c r="A249" s="16" t="s">
        <v>102</v>
      </c>
      <c r="B249" s="17" t="s">
        <v>10</v>
      </c>
      <c r="C249" s="18" t="s">
        <v>159</v>
      </c>
      <c r="D249" s="18" t="s">
        <v>147</v>
      </c>
      <c r="E249" s="17" t="s">
        <v>165</v>
      </c>
      <c r="F249" s="17"/>
      <c r="G249" s="10">
        <f>G250</f>
        <v>242092.76714000001</v>
      </c>
      <c r="H249" s="2"/>
    </row>
    <row r="250" spans="1:8" ht="75" outlineLevel="3" x14ac:dyDescent="0.3">
      <c r="A250" s="19" t="s">
        <v>64</v>
      </c>
      <c r="B250" s="20" t="s">
        <v>10</v>
      </c>
      <c r="C250" s="21" t="s">
        <v>159</v>
      </c>
      <c r="D250" s="21" t="s">
        <v>147</v>
      </c>
      <c r="E250" s="20" t="s">
        <v>215</v>
      </c>
      <c r="F250" s="20"/>
      <c r="G250" s="9">
        <f>G251</f>
        <v>242092.76714000001</v>
      </c>
      <c r="H250" s="2"/>
    </row>
    <row r="251" spans="1:8" ht="37.5" outlineLevel="4" x14ac:dyDescent="0.3">
      <c r="A251" s="19" t="s">
        <v>65</v>
      </c>
      <c r="B251" s="20" t="s">
        <v>10</v>
      </c>
      <c r="C251" s="21" t="s">
        <v>159</v>
      </c>
      <c r="D251" s="21" t="s">
        <v>147</v>
      </c>
      <c r="E251" s="20" t="s">
        <v>216</v>
      </c>
      <c r="F251" s="20"/>
      <c r="G251" s="9">
        <f>G252+G261</f>
        <v>242092.76714000001</v>
      </c>
      <c r="H251" s="2"/>
    </row>
    <row r="252" spans="1:8" ht="56.25" outlineLevel="5" x14ac:dyDescent="0.3">
      <c r="A252" s="19" t="s">
        <v>103</v>
      </c>
      <c r="B252" s="20" t="s">
        <v>10</v>
      </c>
      <c r="C252" s="21" t="s">
        <v>159</v>
      </c>
      <c r="D252" s="21" t="s">
        <v>147</v>
      </c>
      <c r="E252" s="20" t="s">
        <v>265</v>
      </c>
      <c r="F252" s="20"/>
      <c r="G252" s="9">
        <f>G253+G254+G255+G256+G257+G258+G259+G260</f>
        <v>108777.56714</v>
      </c>
      <c r="H252" s="2"/>
    </row>
    <row r="253" spans="1:8" ht="93.75" outlineLevel="7" x14ac:dyDescent="0.3">
      <c r="A253" s="19" t="s">
        <v>470</v>
      </c>
      <c r="B253" s="20" t="s">
        <v>10</v>
      </c>
      <c r="C253" s="21" t="s">
        <v>159</v>
      </c>
      <c r="D253" s="21" t="s">
        <v>147</v>
      </c>
      <c r="E253" s="20" t="s">
        <v>266</v>
      </c>
      <c r="F253" s="20" t="s">
        <v>2</v>
      </c>
      <c r="G253" s="9">
        <v>75.140630000000002</v>
      </c>
      <c r="H253" s="2"/>
    </row>
    <row r="254" spans="1:8" ht="93.75" outlineLevel="7" x14ac:dyDescent="0.3">
      <c r="A254" s="19" t="s">
        <v>471</v>
      </c>
      <c r="B254" s="20" t="s">
        <v>10</v>
      </c>
      <c r="C254" s="21" t="s">
        <v>159</v>
      </c>
      <c r="D254" s="21" t="s">
        <v>147</v>
      </c>
      <c r="E254" s="20" t="s">
        <v>266</v>
      </c>
      <c r="F254" s="20" t="s">
        <v>8</v>
      </c>
      <c r="G254" s="9">
        <v>1528.2791100000002</v>
      </c>
      <c r="H254" s="2"/>
    </row>
    <row r="255" spans="1:8" ht="112.5" outlineLevel="7" x14ac:dyDescent="0.3">
      <c r="A255" s="19" t="s">
        <v>472</v>
      </c>
      <c r="B255" s="20" t="s">
        <v>10</v>
      </c>
      <c r="C255" s="21" t="s">
        <v>159</v>
      </c>
      <c r="D255" s="21" t="s">
        <v>147</v>
      </c>
      <c r="E255" s="20" t="s">
        <v>267</v>
      </c>
      <c r="F255" s="20" t="s">
        <v>1</v>
      </c>
      <c r="G255" s="9">
        <v>19889.556280000001</v>
      </c>
      <c r="H255" s="2"/>
    </row>
    <row r="256" spans="1:8" ht="56.25" outlineLevel="7" x14ac:dyDescent="0.3">
      <c r="A256" s="19" t="s">
        <v>473</v>
      </c>
      <c r="B256" s="20" t="s">
        <v>10</v>
      </c>
      <c r="C256" s="21" t="s">
        <v>159</v>
      </c>
      <c r="D256" s="21" t="s">
        <v>147</v>
      </c>
      <c r="E256" s="20" t="s">
        <v>267</v>
      </c>
      <c r="F256" s="20" t="s">
        <v>2</v>
      </c>
      <c r="G256" s="9">
        <v>12416.686220000001</v>
      </c>
      <c r="H256" s="2"/>
    </row>
    <row r="257" spans="1:9" ht="75" outlineLevel="7" x14ac:dyDescent="0.3">
      <c r="A257" s="19" t="s">
        <v>474</v>
      </c>
      <c r="B257" s="20" t="s">
        <v>10</v>
      </c>
      <c r="C257" s="21" t="s">
        <v>159</v>
      </c>
      <c r="D257" s="21" t="s">
        <v>147</v>
      </c>
      <c r="E257" s="20" t="s">
        <v>267</v>
      </c>
      <c r="F257" s="20" t="s">
        <v>8</v>
      </c>
      <c r="G257" s="9">
        <v>62270.031340000001</v>
      </c>
      <c r="H257" s="2"/>
    </row>
    <row r="258" spans="1:9" ht="37.5" outlineLevel="7" x14ac:dyDescent="0.3">
      <c r="A258" s="19" t="s">
        <v>475</v>
      </c>
      <c r="B258" s="20" t="s">
        <v>10</v>
      </c>
      <c r="C258" s="21" t="s">
        <v>159</v>
      </c>
      <c r="D258" s="21" t="s">
        <v>147</v>
      </c>
      <c r="E258" s="20" t="s">
        <v>267</v>
      </c>
      <c r="F258" s="20" t="s">
        <v>5</v>
      </c>
      <c r="G258" s="9">
        <v>299.07554999999996</v>
      </c>
      <c r="H258" s="2"/>
    </row>
    <row r="259" spans="1:9" ht="75" outlineLevel="7" x14ac:dyDescent="0.3">
      <c r="A259" s="19" t="s">
        <v>476</v>
      </c>
      <c r="B259" s="20" t="s">
        <v>10</v>
      </c>
      <c r="C259" s="21" t="s">
        <v>159</v>
      </c>
      <c r="D259" s="21" t="s">
        <v>147</v>
      </c>
      <c r="E259" s="20" t="s">
        <v>268</v>
      </c>
      <c r="F259" s="20" t="s">
        <v>2</v>
      </c>
      <c r="G259" s="9">
        <v>1943.8565000000001</v>
      </c>
      <c r="H259" s="2"/>
    </row>
    <row r="260" spans="1:9" ht="75" outlineLevel="7" x14ac:dyDescent="0.3">
      <c r="A260" s="19" t="s">
        <v>477</v>
      </c>
      <c r="B260" s="20" t="s">
        <v>10</v>
      </c>
      <c r="C260" s="21" t="s">
        <v>159</v>
      </c>
      <c r="D260" s="21" t="s">
        <v>147</v>
      </c>
      <c r="E260" s="20" t="s">
        <v>268</v>
      </c>
      <c r="F260" s="20" t="s">
        <v>8</v>
      </c>
      <c r="G260" s="9">
        <v>10354.941510000001</v>
      </c>
      <c r="H260" s="2"/>
    </row>
    <row r="261" spans="1:9" ht="37.5" outlineLevel="5" x14ac:dyDescent="0.3">
      <c r="A261" s="19" t="s">
        <v>104</v>
      </c>
      <c r="B261" s="20" t="s">
        <v>10</v>
      </c>
      <c r="C261" s="21" t="s">
        <v>159</v>
      </c>
      <c r="D261" s="21" t="s">
        <v>147</v>
      </c>
      <c r="E261" s="20" t="s">
        <v>269</v>
      </c>
      <c r="F261" s="20"/>
      <c r="G261" s="9">
        <f>G262+G263+G264</f>
        <v>133315.20000000001</v>
      </c>
      <c r="H261" s="2"/>
    </row>
    <row r="262" spans="1:9" ht="112.5" outlineLevel="7" x14ac:dyDescent="0.3">
      <c r="A262" s="19" t="s">
        <v>478</v>
      </c>
      <c r="B262" s="20" t="s">
        <v>10</v>
      </c>
      <c r="C262" s="21" t="s">
        <v>159</v>
      </c>
      <c r="D262" s="21" t="s">
        <v>147</v>
      </c>
      <c r="E262" s="20" t="s">
        <v>270</v>
      </c>
      <c r="F262" s="20" t="s">
        <v>1</v>
      </c>
      <c r="G262" s="9">
        <v>64387.362700000005</v>
      </c>
      <c r="H262" s="2"/>
    </row>
    <row r="263" spans="1:9" ht="75" outlineLevel="7" x14ac:dyDescent="0.3">
      <c r="A263" s="19" t="s">
        <v>479</v>
      </c>
      <c r="B263" s="20" t="s">
        <v>10</v>
      </c>
      <c r="C263" s="21" t="s">
        <v>159</v>
      </c>
      <c r="D263" s="21" t="s">
        <v>147</v>
      </c>
      <c r="E263" s="20" t="s">
        <v>270</v>
      </c>
      <c r="F263" s="20" t="s">
        <v>2</v>
      </c>
      <c r="G263" s="9">
        <v>2783.38238</v>
      </c>
      <c r="H263" s="2"/>
    </row>
    <row r="264" spans="1:9" ht="75" outlineLevel="7" x14ac:dyDescent="0.3">
      <c r="A264" s="19" t="s">
        <v>480</v>
      </c>
      <c r="B264" s="20" t="s">
        <v>10</v>
      </c>
      <c r="C264" s="21" t="s">
        <v>159</v>
      </c>
      <c r="D264" s="21" t="s">
        <v>147</v>
      </c>
      <c r="E264" s="20" t="s">
        <v>270</v>
      </c>
      <c r="F264" s="20" t="s">
        <v>8</v>
      </c>
      <c r="G264" s="9">
        <v>66144.454920000004</v>
      </c>
      <c r="H264" s="2"/>
    </row>
    <row r="265" spans="1:9" outlineLevel="2" x14ac:dyDescent="0.3">
      <c r="A265" s="16" t="s">
        <v>105</v>
      </c>
      <c r="B265" s="17" t="s">
        <v>10</v>
      </c>
      <c r="C265" s="18" t="s">
        <v>159</v>
      </c>
      <c r="D265" s="18" t="s">
        <v>150</v>
      </c>
      <c r="E265" s="17" t="s">
        <v>165</v>
      </c>
      <c r="F265" s="17"/>
      <c r="G265" s="10">
        <f>G266</f>
        <v>871987.56696999993</v>
      </c>
      <c r="H265" s="2"/>
      <c r="I265" s="6"/>
    </row>
    <row r="266" spans="1:9" ht="75" outlineLevel="3" x14ac:dyDescent="0.3">
      <c r="A266" s="19" t="s">
        <v>64</v>
      </c>
      <c r="B266" s="20" t="s">
        <v>10</v>
      </c>
      <c r="C266" s="21" t="s">
        <v>159</v>
      </c>
      <c r="D266" s="21" t="s">
        <v>150</v>
      </c>
      <c r="E266" s="20" t="s">
        <v>215</v>
      </c>
      <c r="F266" s="20"/>
      <c r="G266" s="9">
        <f>G267</f>
        <v>871987.56696999993</v>
      </c>
      <c r="H266" s="2"/>
    </row>
    <row r="267" spans="1:9" ht="37.5" outlineLevel="4" x14ac:dyDescent="0.3">
      <c r="A267" s="19" t="s">
        <v>65</v>
      </c>
      <c r="B267" s="20" t="s">
        <v>10</v>
      </c>
      <c r="C267" s="21" t="s">
        <v>159</v>
      </c>
      <c r="D267" s="21" t="s">
        <v>150</v>
      </c>
      <c r="E267" s="20" t="s">
        <v>216</v>
      </c>
      <c r="F267" s="20"/>
      <c r="G267" s="9">
        <f>G268+G288+G292+G295</f>
        <v>871987.56696999993</v>
      </c>
      <c r="H267" s="2"/>
    </row>
    <row r="268" spans="1:9" ht="56.25" outlineLevel="5" x14ac:dyDescent="0.3">
      <c r="A268" s="19" t="s">
        <v>103</v>
      </c>
      <c r="B268" s="20" t="s">
        <v>10</v>
      </c>
      <c r="C268" s="21" t="s">
        <v>159</v>
      </c>
      <c r="D268" s="21" t="s">
        <v>150</v>
      </c>
      <c r="E268" s="20" t="s">
        <v>265</v>
      </c>
      <c r="F268" s="20"/>
      <c r="G268" s="9">
        <f>SUM(G269:G287)</f>
        <v>384790.78771999991</v>
      </c>
      <c r="H268" s="2"/>
    </row>
    <row r="269" spans="1:9" ht="93.75" outlineLevel="7" x14ac:dyDescent="0.3">
      <c r="A269" s="19" t="s">
        <v>470</v>
      </c>
      <c r="B269" s="20" t="s">
        <v>10</v>
      </c>
      <c r="C269" s="21" t="s">
        <v>159</v>
      </c>
      <c r="D269" s="21" t="s">
        <v>150</v>
      </c>
      <c r="E269" s="20" t="s">
        <v>266</v>
      </c>
      <c r="F269" s="20" t="s">
        <v>2</v>
      </c>
      <c r="G269" s="9">
        <v>102.8</v>
      </c>
      <c r="H269" s="2"/>
    </row>
    <row r="270" spans="1:9" ht="93.75" outlineLevel="7" x14ac:dyDescent="0.3">
      <c r="A270" s="19" t="s">
        <v>471</v>
      </c>
      <c r="B270" s="20" t="s">
        <v>10</v>
      </c>
      <c r="C270" s="21" t="s">
        <v>159</v>
      </c>
      <c r="D270" s="21" t="s">
        <v>150</v>
      </c>
      <c r="E270" s="20" t="s">
        <v>266</v>
      </c>
      <c r="F270" s="20" t="s">
        <v>8</v>
      </c>
      <c r="G270" s="9">
        <v>157.65267</v>
      </c>
      <c r="H270" s="2"/>
    </row>
    <row r="271" spans="1:9" ht="112.5" outlineLevel="7" x14ac:dyDescent="0.3">
      <c r="A271" s="19" t="s">
        <v>446</v>
      </c>
      <c r="B271" s="20" t="s">
        <v>10</v>
      </c>
      <c r="C271" s="21" t="s">
        <v>159</v>
      </c>
      <c r="D271" s="21" t="s">
        <v>150</v>
      </c>
      <c r="E271" s="20" t="s">
        <v>271</v>
      </c>
      <c r="F271" s="20" t="s">
        <v>2</v>
      </c>
      <c r="G271" s="11">
        <v>498.83138000000002</v>
      </c>
      <c r="H271" s="2"/>
    </row>
    <row r="272" spans="1:9" ht="112.5" outlineLevel="7" x14ac:dyDescent="0.3">
      <c r="A272" s="19" t="s">
        <v>481</v>
      </c>
      <c r="B272" s="20" t="s">
        <v>10</v>
      </c>
      <c r="C272" s="21" t="s">
        <v>159</v>
      </c>
      <c r="D272" s="21" t="s">
        <v>150</v>
      </c>
      <c r="E272" s="20" t="s">
        <v>271</v>
      </c>
      <c r="F272" s="20" t="s">
        <v>8</v>
      </c>
      <c r="G272" s="11">
        <v>2100.3888099999999</v>
      </c>
      <c r="H272" s="2"/>
    </row>
    <row r="273" spans="1:8" ht="112.5" outlineLevel="7" x14ac:dyDescent="0.3">
      <c r="A273" s="19" t="s">
        <v>482</v>
      </c>
      <c r="B273" s="20" t="s">
        <v>10</v>
      </c>
      <c r="C273" s="21" t="s">
        <v>159</v>
      </c>
      <c r="D273" s="21" t="s">
        <v>150</v>
      </c>
      <c r="E273" s="20" t="s">
        <v>272</v>
      </c>
      <c r="F273" s="20" t="s">
        <v>1</v>
      </c>
      <c r="G273" s="11">
        <v>2432.24955</v>
      </c>
      <c r="H273" s="2"/>
    </row>
    <row r="274" spans="1:8" ht="75" outlineLevel="7" x14ac:dyDescent="0.3">
      <c r="A274" s="19" t="s">
        <v>483</v>
      </c>
      <c r="B274" s="20" t="s">
        <v>10</v>
      </c>
      <c r="C274" s="21" t="s">
        <v>159</v>
      </c>
      <c r="D274" s="21" t="s">
        <v>150</v>
      </c>
      <c r="E274" s="20" t="s">
        <v>272</v>
      </c>
      <c r="F274" s="20" t="s">
        <v>2</v>
      </c>
      <c r="G274" s="11">
        <v>24765.63481</v>
      </c>
      <c r="H274" s="2"/>
    </row>
    <row r="275" spans="1:8" ht="75" outlineLevel="7" x14ac:dyDescent="0.3">
      <c r="A275" s="19" t="s">
        <v>484</v>
      </c>
      <c r="B275" s="20" t="s">
        <v>10</v>
      </c>
      <c r="C275" s="21" t="s">
        <v>159</v>
      </c>
      <c r="D275" s="21" t="s">
        <v>150</v>
      </c>
      <c r="E275" s="20" t="s">
        <v>272</v>
      </c>
      <c r="F275" s="20" t="s">
        <v>8</v>
      </c>
      <c r="G275" s="11">
        <v>143854.18934000001</v>
      </c>
      <c r="H275" s="2"/>
    </row>
    <row r="276" spans="1:8" ht="56.25" outlineLevel="7" x14ac:dyDescent="0.3">
      <c r="A276" s="19" t="s">
        <v>485</v>
      </c>
      <c r="B276" s="20" t="s">
        <v>10</v>
      </c>
      <c r="C276" s="21" t="s">
        <v>159</v>
      </c>
      <c r="D276" s="21" t="s">
        <v>150</v>
      </c>
      <c r="E276" s="20" t="s">
        <v>272</v>
      </c>
      <c r="F276" s="20" t="s">
        <v>5</v>
      </c>
      <c r="G276" s="11">
        <v>2835.63085</v>
      </c>
      <c r="H276" s="2"/>
    </row>
    <row r="277" spans="1:8" ht="93.75" outlineLevel="7" x14ac:dyDescent="0.3">
      <c r="A277" s="19" t="s">
        <v>486</v>
      </c>
      <c r="B277" s="20" t="s">
        <v>10</v>
      </c>
      <c r="C277" s="21" t="s">
        <v>159</v>
      </c>
      <c r="D277" s="21" t="s">
        <v>150</v>
      </c>
      <c r="E277" s="20" t="s">
        <v>273</v>
      </c>
      <c r="F277" s="20" t="s">
        <v>2</v>
      </c>
      <c r="G277" s="11">
        <v>4675.4701500000001</v>
      </c>
      <c r="H277" s="2"/>
    </row>
    <row r="278" spans="1:8" ht="112.5" outlineLevel="7" x14ac:dyDescent="0.3">
      <c r="A278" s="19" t="s">
        <v>487</v>
      </c>
      <c r="B278" s="20" t="s">
        <v>10</v>
      </c>
      <c r="C278" s="21" t="s">
        <v>159</v>
      </c>
      <c r="D278" s="21" t="s">
        <v>150</v>
      </c>
      <c r="E278" s="20" t="s">
        <v>273</v>
      </c>
      <c r="F278" s="20" t="s">
        <v>8</v>
      </c>
      <c r="G278" s="11">
        <v>15326.4807</v>
      </c>
      <c r="H278" s="2"/>
    </row>
    <row r="279" spans="1:8" ht="75" outlineLevel="7" x14ac:dyDescent="0.3">
      <c r="A279" s="19" t="s">
        <v>488</v>
      </c>
      <c r="B279" s="20" t="s">
        <v>10</v>
      </c>
      <c r="C279" s="21" t="s">
        <v>159</v>
      </c>
      <c r="D279" s="21" t="s">
        <v>150</v>
      </c>
      <c r="E279" s="20" t="s">
        <v>274</v>
      </c>
      <c r="F279" s="20" t="s">
        <v>8</v>
      </c>
      <c r="G279" s="9">
        <v>112479.11383</v>
      </c>
      <c r="H279" s="2"/>
    </row>
    <row r="280" spans="1:8" ht="56.25" outlineLevel="7" x14ac:dyDescent="0.3">
      <c r="A280" s="19" t="s">
        <v>489</v>
      </c>
      <c r="B280" s="20" t="s">
        <v>10</v>
      </c>
      <c r="C280" s="21" t="s">
        <v>159</v>
      </c>
      <c r="D280" s="21" t="s">
        <v>150</v>
      </c>
      <c r="E280" s="20" t="s">
        <v>275</v>
      </c>
      <c r="F280" s="20" t="s">
        <v>2</v>
      </c>
      <c r="G280" s="9">
        <v>1519.5681999999999</v>
      </c>
      <c r="H280" s="2"/>
    </row>
    <row r="281" spans="1:8" ht="75" outlineLevel="7" x14ac:dyDescent="0.3">
      <c r="A281" s="19" t="s">
        <v>490</v>
      </c>
      <c r="B281" s="20" t="s">
        <v>10</v>
      </c>
      <c r="C281" s="21" t="s">
        <v>159</v>
      </c>
      <c r="D281" s="21" t="s">
        <v>150</v>
      </c>
      <c r="E281" s="20" t="s">
        <v>275</v>
      </c>
      <c r="F281" s="20" t="s">
        <v>8</v>
      </c>
      <c r="G281" s="9">
        <v>4348.6318000000001</v>
      </c>
      <c r="H281" s="2"/>
    </row>
    <row r="282" spans="1:8" ht="75" outlineLevel="7" x14ac:dyDescent="0.3">
      <c r="A282" s="19" t="s">
        <v>491</v>
      </c>
      <c r="B282" s="20" t="s">
        <v>10</v>
      </c>
      <c r="C282" s="21" t="s">
        <v>159</v>
      </c>
      <c r="D282" s="21" t="s">
        <v>150</v>
      </c>
      <c r="E282" s="20" t="s">
        <v>276</v>
      </c>
      <c r="F282" s="20" t="s">
        <v>2</v>
      </c>
      <c r="G282" s="9">
        <v>28028.85829</v>
      </c>
      <c r="H282" s="2"/>
    </row>
    <row r="283" spans="1:8" ht="75" outlineLevel="7" x14ac:dyDescent="0.3">
      <c r="A283" s="19" t="s">
        <v>492</v>
      </c>
      <c r="B283" s="20" t="s">
        <v>10</v>
      </c>
      <c r="C283" s="21" t="s">
        <v>159</v>
      </c>
      <c r="D283" s="21" t="s">
        <v>150</v>
      </c>
      <c r="E283" s="20" t="s">
        <v>276</v>
      </c>
      <c r="F283" s="20" t="s">
        <v>8</v>
      </c>
      <c r="G283" s="9">
        <v>6905.0585499999997</v>
      </c>
      <c r="H283" s="2"/>
    </row>
    <row r="284" spans="1:8" ht="75" outlineLevel="7" x14ac:dyDescent="0.3">
      <c r="A284" s="19" t="s">
        <v>493</v>
      </c>
      <c r="B284" s="20" t="s">
        <v>10</v>
      </c>
      <c r="C284" s="21" t="s">
        <v>159</v>
      </c>
      <c r="D284" s="21" t="s">
        <v>150</v>
      </c>
      <c r="E284" s="20" t="s">
        <v>277</v>
      </c>
      <c r="F284" s="20" t="s">
        <v>2</v>
      </c>
      <c r="G284" s="11">
        <v>101.7</v>
      </c>
      <c r="H284" s="2"/>
    </row>
    <row r="285" spans="1:8" ht="56.25" outlineLevel="7" x14ac:dyDescent="0.3">
      <c r="A285" s="19" t="s">
        <v>494</v>
      </c>
      <c r="B285" s="20" t="s">
        <v>10</v>
      </c>
      <c r="C285" s="21" t="s">
        <v>159</v>
      </c>
      <c r="D285" s="21" t="s">
        <v>150</v>
      </c>
      <c r="E285" s="20" t="s">
        <v>278</v>
      </c>
      <c r="F285" s="20" t="s">
        <v>8</v>
      </c>
      <c r="G285" s="11">
        <v>31939.15682</v>
      </c>
      <c r="H285" s="2"/>
    </row>
    <row r="286" spans="1:8" ht="75" outlineLevel="7" x14ac:dyDescent="0.3">
      <c r="A286" s="19" t="s">
        <v>495</v>
      </c>
      <c r="B286" s="20" t="s">
        <v>10</v>
      </c>
      <c r="C286" s="21" t="s">
        <v>159</v>
      </c>
      <c r="D286" s="21" t="s">
        <v>150</v>
      </c>
      <c r="E286" s="20" t="s">
        <v>279</v>
      </c>
      <c r="F286" s="20" t="s">
        <v>2</v>
      </c>
      <c r="G286" s="9">
        <v>931.38896999999997</v>
      </c>
      <c r="H286" s="2"/>
    </row>
    <row r="287" spans="1:8" ht="93.75" outlineLevel="7" x14ac:dyDescent="0.3">
      <c r="A287" s="19" t="s">
        <v>496</v>
      </c>
      <c r="B287" s="20" t="s">
        <v>10</v>
      </c>
      <c r="C287" s="21" t="s">
        <v>159</v>
      </c>
      <c r="D287" s="21" t="s">
        <v>150</v>
      </c>
      <c r="E287" s="20" t="s">
        <v>279</v>
      </c>
      <c r="F287" s="20" t="s">
        <v>8</v>
      </c>
      <c r="G287" s="9">
        <v>1787.9829999999999</v>
      </c>
      <c r="H287" s="2"/>
    </row>
    <row r="288" spans="1:8" ht="37.5" outlineLevel="5" x14ac:dyDescent="0.3">
      <c r="A288" s="19" t="s">
        <v>104</v>
      </c>
      <c r="B288" s="20" t="s">
        <v>10</v>
      </c>
      <c r="C288" s="21" t="s">
        <v>159</v>
      </c>
      <c r="D288" s="21" t="s">
        <v>150</v>
      </c>
      <c r="E288" s="20" t="s">
        <v>269</v>
      </c>
      <c r="F288" s="20"/>
      <c r="G288" s="9">
        <f>G289+G290+G291</f>
        <v>437741.50000000006</v>
      </c>
      <c r="H288" s="2"/>
    </row>
    <row r="289" spans="1:9" ht="150" outlineLevel="7" x14ac:dyDescent="0.3">
      <c r="A289" s="19" t="s">
        <v>497</v>
      </c>
      <c r="B289" s="20" t="s">
        <v>10</v>
      </c>
      <c r="C289" s="21" t="s">
        <v>159</v>
      </c>
      <c r="D289" s="21" t="s">
        <v>150</v>
      </c>
      <c r="E289" s="20" t="s">
        <v>280</v>
      </c>
      <c r="F289" s="20" t="s">
        <v>1</v>
      </c>
      <c r="G289" s="9">
        <v>152405.70346000002</v>
      </c>
      <c r="H289" s="2"/>
    </row>
    <row r="290" spans="1:9" ht="112.5" outlineLevel="7" x14ac:dyDescent="0.3">
      <c r="A290" s="19" t="s">
        <v>498</v>
      </c>
      <c r="B290" s="20" t="s">
        <v>10</v>
      </c>
      <c r="C290" s="21" t="s">
        <v>159</v>
      </c>
      <c r="D290" s="21" t="s">
        <v>150</v>
      </c>
      <c r="E290" s="20" t="s">
        <v>280</v>
      </c>
      <c r="F290" s="20" t="s">
        <v>2</v>
      </c>
      <c r="G290" s="9">
        <v>4540.7821800000002</v>
      </c>
      <c r="H290" s="2"/>
    </row>
    <row r="291" spans="1:9" ht="112.5" outlineLevel="7" x14ac:dyDescent="0.3">
      <c r="A291" s="19" t="s">
        <v>499</v>
      </c>
      <c r="B291" s="20" t="s">
        <v>10</v>
      </c>
      <c r="C291" s="21" t="s">
        <v>159</v>
      </c>
      <c r="D291" s="21" t="s">
        <v>150</v>
      </c>
      <c r="E291" s="20" t="s">
        <v>280</v>
      </c>
      <c r="F291" s="20" t="s">
        <v>8</v>
      </c>
      <c r="G291" s="9">
        <v>280795.01436000003</v>
      </c>
      <c r="H291" s="2"/>
    </row>
    <row r="292" spans="1:9" ht="75" outlineLevel="5" x14ac:dyDescent="0.3">
      <c r="A292" s="19" t="s">
        <v>106</v>
      </c>
      <c r="B292" s="20" t="s">
        <v>10</v>
      </c>
      <c r="C292" s="21" t="s">
        <v>159</v>
      </c>
      <c r="D292" s="21" t="s">
        <v>150</v>
      </c>
      <c r="E292" s="20" t="s">
        <v>281</v>
      </c>
      <c r="F292" s="20"/>
      <c r="G292" s="9">
        <f>G293+G294</f>
        <v>37856.5</v>
      </c>
      <c r="H292" s="2"/>
    </row>
    <row r="293" spans="1:9" ht="150" outlineLevel="7" x14ac:dyDescent="0.3">
      <c r="A293" s="19" t="s">
        <v>500</v>
      </c>
      <c r="B293" s="20" t="s">
        <v>10</v>
      </c>
      <c r="C293" s="21" t="s">
        <v>159</v>
      </c>
      <c r="D293" s="21" t="s">
        <v>150</v>
      </c>
      <c r="E293" s="20" t="s">
        <v>282</v>
      </c>
      <c r="F293" s="20" t="s">
        <v>1</v>
      </c>
      <c r="G293" s="9">
        <v>15825.30912</v>
      </c>
      <c r="H293" s="2"/>
    </row>
    <row r="294" spans="1:9" ht="112.5" outlineLevel="7" x14ac:dyDescent="0.3">
      <c r="A294" s="19" t="s">
        <v>501</v>
      </c>
      <c r="B294" s="20" t="s">
        <v>10</v>
      </c>
      <c r="C294" s="21" t="s">
        <v>159</v>
      </c>
      <c r="D294" s="21" t="s">
        <v>150</v>
      </c>
      <c r="E294" s="20" t="s">
        <v>282</v>
      </c>
      <c r="F294" s="20" t="s">
        <v>8</v>
      </c>
      <c r="G294" s="9">
        <v>22031.190879999998</v>
      </c>
      <c r="H294" s="2"/>
    </row>
    <row r="295" spans="1:9" ht="37.5" outlineLevel="5" x14ac:dyDescent="0.3">
      <c r="A295" s="19" t="s">
        <v>107</v>
      </c>
      <c r="B295" s="20" t="s">
        <v>10</v>
      </c>
      <c r="C295" s="21" t="s">
        <v>159</v>
      </c>
      <c r="D295" s="21" t="s">
        <v>150</v>
      </c>
      <c r="E295" s="20" t="s">
        <v>283</v>
      </c>
      <c r="F295" s="20"/>
      <c r="G295" s="9">
        <f>G296</f>
        <v>11598.77925</v>
      </c>
      <c r="H295" s="2"/>
    </row>
    <row r="296" spans="1:9" ht="75" outlineLevel="7" x14ac:dyDescent="0.3">
      <c r="A296" s="19" t="s">
        <v>502</v>
      </c>
      <c r="B296" s="20" t="s">
        <v>10</v>
      </c>
      <c r="C296" s="21" t="s">
        <v>159</v>
      </c>
      <c r="D296" s="21" t="s">
        <v>150</v>
      </c>
      <c r="E296" s="20" t="s">
        <v>284</v>
      </c>
      <c r="F296" s="20" t="s">
        <v>8</v>
      </c>
      <c r="G296" s="11">
        <v>11598.77925</v>
      </c>
      <c r="H296" s="2"/>
    </row>
    <row r="297" spans="1:9" outlineLevel="2" x14ac:dyDescent="0.3">
      <c r="A297" s="16" t="s">
        <v>88</v>
      </c>
      <c r="B297" s="17" t="s">
        <v>10</v>
      </c>
      <c r="C297" s="18" t="s">
        <v>159</v>
      </c>
      <c r="D297" s="18" t="s">
        <v>149</v>
      </c>
      <c r="E297" s="17" t="s">
        <v>165</v>
      </c>
      <c r="F297" s="17"/>
      <c r="G297" s="10">
        <f>G298</f>
        <v>194281.58360000001</v>
      </c>
      <c r="H297" s="2"/>
    </row>
    <row r="298" spans="1:9" ht="75" outlineLevel="3" x14ac:dyDescent="0.3">
      <c r="A298" s="19" t="s">
        <v>64</v>
      </c>
      <c r="B298" s="20" t="s">
        <v>10</v>
      </c>
      <c r="C298" s="21" t="s">
        <v>159</v>
      </c>
      <c r="D298" s="21" t="s">
        <v>149</v>
      </c>
      <c r="E298" s="20" t="s">
        <v>215</v>
      </c>
      <c r="F298" s="20"/>
      <c r="G298" s="9">
        <f>G299+G308</f>
        <v>194281.58360000001</v>
      </c>
      <c r="H298" s="2"/>
    </row>
    <row r="299" spans="1:9" ht="37.5" outlineLevel="4" x14ac:dyDescent="0.3">
      <c r="A299" s="19" t="s">
        <v>65</v>
      </c>
      <c r="B299" s="20" t="s">
        <v>10</v>
      </c>
      <c r="C299" s="21" t="s">
        <v>159</v>
      </c>
      <c r="D299" s="21" t="s">
        <v>149</v>
      </c>
      <c r="E299" s="20" t="s">
        <v>216</v>
      </c>
      <c r="F299" s="20"/>
      <c r="G299" s="9">
        <f>G300</f>
        <v>193780.80378000002</v>
      </c>
      <c r="H299" s="2"/>
      <c r="I299" s="6"/>
    </row>
    <row r="300" spans="1:9" ht="37.5" outlineLevel="5" x14ac:dyDescent="0.3">
      <c r="A300" s="19" t="s">
        <v>108</v>
      </c>
      <c r="B300" s="20" t="s">
        <v>10</v>
      </c>
      <c r="C300" s="21" t="s">
        <v>159</v>
      </c>
      <c r="D300" s="21" t="s">
        <v>149</v>
      </c>
      <c r="E300" s="20" t="s">
        <v>285</v>
      </c>
      <c r="F300" s="20"/>
      <c r="G300" s="9">
        <f>G301+G302+G303+G304+G305+G306+G307</f>
        <v>193780.80378000002</v>
      </c>
      <c r="H300" s="2"/>
    </row>
    <row r="301" spans="1:9" ht="93.75" outlineLevel="7" x14ac:dyDescent="0.3">
      <c r="A301" s="19" t="s">
        <v>431</v>
      </c>
      <c r="B301" s="20" t="s">
        <v>10</v>
      </c>
      <c r="C301" s="21" t="s">
        <v>159</v>
      </c>
      <c r="D301" s="21" t="s">
        <v>149</v>
      </c>
      <c r="E301" s="20" t="s">
        <v>286</v>
      </c>
      <c r="F301" s="20" t="s">
        <v>2</v>
      </c>
      <c r="G301" s="9">
        <v>519.9</v>
      </c>
      <c r="H301" s="2"/>
    </row>
    <row r="302" spans="1:9" ht="93.75" outlineLevel="7" x14ac:dyDescent="0.3">
      <c r="A302" s="19" t="s">
        <v>471</v>
      </c>
      <c r="B302" s="20" t="s">
        <v>10</v>
      </c>
      <c r="C302" s="21" t="s">
        <v>159</v>
      </c>
      <c r="D302" s="21" t="s">
        <v>149</v>
      </c>
      <c r="E302" s="20" t="s">
        <v>287</v>
      </c>
      <c r="F302" s="20" t="s">
        <v>8</v>
      </c>
      <c r="G302" s="9">
        <v>10</v>
      </c>
      <c r="H302" s="2"/>
    </row>
    <row r="303" spans="1:9" ht="112.5" outlineLevel="7" x14ac:dyDescent="0.3">
      <c r="A303" s="19" t="s">
        <v>391</v>
      </c>
      <c r="B303" s="20" t="s">
        <v>10</v>
      </c>
      <c r="C303" s="21" t="s">
        <v>159</v>
      </c>
      <c r="D303" s="21" t="s">
        <v>149</v>
      </c>
      <c r="E303" s="20" t="s">
        <v>288</v>
      </c>
      <c r="F303" s="20" t="s">
        <v>1</v>
      </c>
      <c r="G303" s="9">
        <v>102967.33306999999</v>
      </c>
      <c r="H303" s="2"/>
    </row>
    <row r="304" spans="1:9" ht="75" outlineLevel="7" x14ac:dyDescent="0.3">
      <c r="A304" s="19" t="s">
        <v>390</v>
      </c>
      <c r="B304" s="20" t="s">
        <v>10</v>
      </c>
      <c r="C304" s="21" t="s">
        <v>159</v>
      </c>
      <c r="D304" s="21" t="s">
        <v>149</v>
      </c>
      <c r="E304" s="20" t="s">
        <v>288</v>
      </c>
      <c r="F304" s="20" t="s">
        <v>2</v>
      </c>
      <c r="G304" s="9">
        <v>58500.302510000001</v>
      </c>
      <c r="H304" s="2"/>
    </row>
    <row r="305" spans="1:8" ht="75" outlineLevel="7" x14ac:dyDescent="0.3">
      <c r="A305" s="19" t="s">
        <v>392</v>
      </c>
      <c r="B305" s="20" t="s">
        <v>10</v>
      </c>
      <c r="C305" s="21" t="s">
        <v>159</v>
      </c>
      <c r="D305" s="21" t="s">
        <v>149</v>
      </c>
      <c r="E305" s="20" t="s">
        <v>288</v>
      </c>
      <c r="F305" s="20" t="s">
        <v>8</v>
      </c>
      <c r="G305" s="9">
        <v>17110.570239999997</v>
      </c>
      <c r="H305" s="2"/>
    </row>
    <row r="306" spans="1:8" ht="56.25" outlineLevel="7" x14ac:dyDescent="0.3">
      <c r="A306" s="19" t="s">
        <v>393</v>
      </c>
      <c r="B306" s="20" t="s">
        <v>10</v>
      </c>
      <c r="C306" s="21" t="s">
        <v>159</v>
      </c>
      <c r="D306" s="21" t="s">
        <v>149</v>
      </c>
      <c r="E306" s="20" t="s">
        <v>288</v>
      </c>
      <c r="F306" s="20" t="s">
        <v>5</v>
      </c>
      <c r="G306" s="9">
        <v>12654.681960000002</v>
      </c>
      <c r="H306" s="2"/>
    </row>
    <row r="307" spans="1:8" ht="75" outlineLevel="7" x14ac:dyDescent="0.3">
      <c r="A307" s="19" t="s">
        <v>503</v>
      </c>
      <c r="B307" s="20" t="s">
        <v>10</v>
      </c>
      <c r="C307" s="21" t="s">
        <v>159</v>
      </c>
      <c r="D307" s="21" t="s">
        <v>149</v>
      </c>
      <c r="E307" s="20" t="s">
        <v>289</v>
      </c>
      <c r="F307" s="20" t="s">
        <v>2</v>
      </c>
      <c r="G307" s="9">
        <v>2018.0160000000001</v>
      </c>
      <c r="H307" s="2"/>
    </row>
    <row r="308" spans="1:8" ht="37.5" outlineLevel="4" x14ac:dyDescent="0.3">
      <c r="A308" s="19" t="s">
        <v>109</v>
      </c>
      <c r="B308" s="20" t="s">
        <v>10</v>
      </c>
      <c r="C308" s="21" t="s">
        <v>159</v>
      </c>
      <c r="D308" s="21" t="s">
        <v>149</v>
      </c>
      <c r="E308" s="20" t="s">
        <v>290</v>
      </c>
      <c r="F308" s="20"/>
      <c r="G308" s="9">
        <f>G309</f>
        <v>500.77982000000003</v>
      </c>
      <c r="H308" s="2"/>
    </row>
    <row r="309" spans="1:8" ht="37.5" outlineLevel="5" x14ac:dyDescent="0.3">
      <c r="A309" s="19" t="s">
        <v>110</v>
      </c>
      <c r="B309" s="20" t="s">
        <v>10</v>
      </c>
      <c r="C309" s="21" t="s">
        <v>159</v>
      </c>
      <c r="D309" s="21" t="s">
        <v>149</v>
      </c>
      <c r="E309" s="20" t="s">
        <v>291</v>
      </c>
      <c r="F309" s="20"/>
      <c r="G309" s="9">
        <f>G310+G311</f>
        <v>500.77982000000003</v>
      </c>
      <c r="H309" s="2"/>
    </row>
    <row r="310" spans="1:8" ht="93.75" outlineLevel="7" x14ac:dyDescent="0.3">
      <c r="A310" s="19" t="s">
        <v>470</v>
      </c>
      <c r="B310" s="20" t="s">
        <v>10</v>
      </c>
      <c r="C310" s="21" t="s">
        <v>159</v>
      </c>
      <c r="D310" s="21" t="s">
        <v>149</v>
      </c>
      <c r="E310" s="20" t="s">
        <v>292</v>
      </c>
      <c r="F310" s="20" t="s">
        <v>2</v>
      </c>
      <c r="G310" s="9">
        <v>0.29152999999999996</v>
      </c>
      <c r="H310" s="2"/>
    </row>
    <row r="311" spans="1:8" ht="112.5" outlineLevel="7" x14ac:dyDescent="0.3">
      <c r="A311" s="19" t="s">
        <v>446</v>
      </c>
      <c r="B311" s="20" t="s">
        <v>10</v>
      </c>
      <c r="C311" s="21" t="s">
        <v>159</v>
      </c>
      <c r="D311" s="21" t="s">
        <v>149</v>
      </c>
      <c r="E311" s="20" t="s">
        <v>293</v>
      </c>
      <c r="F311" s="20" t="s">
        <v>2</v>
      </c>
      <c r="G311" s="9">
        <v>500.48829000000001</v>
      </c>
      <c r="H311" s="2"/>
    </row>
    <row r="312" spans="1:8" outlineLevel="2" x14ac:dyDescent="0.3">
      <c r="A312" s="16" t="s">
        <v>111</v>
      </c>
      <c r="B312" s="17" t="s">
        <v>10</v>
      </c>
      <c r="C312" s="18" t="s">
        <v>159</v>
      </c>
      <c r="D312" s="18" t="s">
        <v>159</v>
      </c>
      <c r="E312" s="17" t="s">
        <v>165</v>
      </c>
      <c r="F312" s="17"/>
      <c r="G312" s="10">
        <f>G313+G322</f>
        <v>12829.334430000001</v>
      </c>
      <c r="H312" s="2"/>
    </row>
    <row r="313" spans="1:8" ht="75" outlineLevel="3" x14ac:dyDescent="0.3">
      <c r="A313" s="19" t="s">
        <v>64</v>
      </c>
      <c r="B313" s="20" t="s">
        <v>10</v>
      </c>
      <c r="C313" s="21" t="s">
        <v>159</v>
      </c>
      <c r="D313" s="21" t="s">
        <v>159</v>
      </c>
      <c r="E313" s="20" t="s">
        <v>215</v>
      </c>
      <c r="F313" s="20"/>
      <c r="G313" s="9">
        <f>G314</f>
        <v>12395.566930000001</v>
      </c>
      <c r="H313" s="2"/>
    </row>
    <row r="314" spans="1:8" ht="37.5" outlineLevel="4" x14ac:dyDescent="0.3">
      <c r="A314" s="19" t="s">
        <v>112</v>
      </c>
      <c r="B314" s="20" t="s">
        <v>10</v>
      </c>
      <c r="C314" s="21" t="s">
        <v>159</v>
      </c>
      <c r="D314" s="21" t="s">
        <v>159</v>
      </c>
      <c r="E314" s="20" t="s">
        <v>294</v>
      </c>
      <c r="F314" s="20"/>
      <c r="G314" s="9">
        <f>G315+G318+G320</f>
        <v>12395.566930000001</v>
      </c>
      <c r="H314" s="2"/>
    </row>
    <row r="315" spans="1:8" ht="37.5" outlineLevel="5" x14ac:dyDescent="0.3">
      <c r="A315" s="19" t="s">
        <v>113</v>
      </c>
      <c r="B315" s="20" t="s">
        <v>10</v>
      </c>
      <c r="C315" s="21" t="s">
        <v>159</v>
      </c>
      <c r="D315" s="21" t="s">
        <v>159</v>
      </c>
      <c r="E315" s="20" t="s">
        <v>295</v>
      </c>
      <c r="F315" s="20"/>
      <c r="G315" s="9">
        <f>G316+G317</f>
        <v>818.23595</v>
      </c>
      <c r="H315" s="2"/>
    </row>
    <row r="316" spans="1:8" ht="112.5" outlineLevel="7" x14ac:dyDescent="0.3">
      <c r="A316" s="19" t="s">
        <v>504</v>
      </c>
      <c r="B316" s="20" t="s">
        <v>10</v>
      </c>
      <c r="C316" s="21" t="s">
        <v>159</v>
      </c>
      <c r="D316" s="21" t="s">
        <v>159</v>
      </c>
      <c r="E316" s="20" t="s">
        <v>296</v>
      </c>
      <c r="F316" s="20" t="s">
        <v>1</v>
      </c>
      <c r="G316" s="9">
        <v>152.55851000000001</v>
      </c>
      <c r="H316" s="2"/>
    </row>
    <row r="317" spans="1:8" ht="75" outlineLevel="7" x14ac:dyDescent="0.3">
      <c r="A317" s="19" t="s">
        <v>505</v>
      </c>
      <c r="B317" s="20" t="s">
        <v>10</v>
      </c>
      <c r="C317" s="21" t="s">
        <v>159</v>
      </c>
      <c r="D317" s="21" t="s">
        <v>159</v>
      </c>
      <c r="E317" s="20" t="s">
        <v>296</v>
      </c>
      <c r="F317" s="20" t="s">
        <v>8</v>
      </c>
      <c r="G317" s="9">
        <v>665.67743999999993</v>
      </c>
      <c r="H317" s="2"/>
    </row>
    <row r="318" spans="1:8" ht="75" outlineLevel="5" x14ac:dyDescent="0.3">
      <c r="A318" s="19" t="s">
        <v>114</v>
      </c>
      <c r="B318" s="20" t="s">
        <v>10</v>
      </c>
      <c r="C318" s="21" t="s">
        <v>159</v>
      </c>
      <c r="D318" s="21" t="s">
        <v>159</v>
      </c>
      <c r="E318" s="20" t="s">
        <v>297</v>
      </c>
      <c r="F318" s="20"/>
      <c r="G318" s="9">
        <f>G319</f>
        <v>3946.1379200000001</v>
      </c>
      <c r="H318" s="2"/>
    </row>
    <row r="319" spans="1:8" ht="56.25" outlineLevel="7" x14ac:dyDescent="0.3">
      <c r="A319" s="19" t="s">
        <v>506</v>
      </c>
      <c r="B319" s="20" t="s">
        <v>10</v>
      </c>
      <c r="C319" s="21" t="s">
        <v>159</v>
      </c>
      <c r="D319" s="21" t="s">
        <v>159</v>
      </c>
      <c r="E319" s="20" t="s">
        <v>298</v>
      </c>
      <c r="F319" s="20" t="s">
        <v>2</v>
      </c>
      <c r="G319" s="9">
        <v>3946.1379200000001</v>
      </c>
      <c r="H319" s="2"/>
    </row>
    <row r="320" spans="1:8" ht="37.5" outlineLevel="5" x14ac:dyDescent="0.3">
      <c r="A320" s="19" t="s">
        <v>115</v>
      </c>
      <c r="B320" s="20" t="s">
        <v>10</v>
      </c>
      <c r="C320" s="21" t="s">
        <v>159</v>
      </c>
      <c r="D320" s="21" t="s">
        <v>159</v>
      </c>
      <c r="E320" s="20" t="s">
        <v>299</v>
      </c>
      <c r="F320" s="20"/>
      <c r="G320" s="9">
        <f>G321</f>
        <v>7631.1930599999996</v>
      </c>
      <c r="H320" s="2"/>
    </row>
    <row r="321" spans="1:8" ht="93.75" outlineLevel="7" x14ac:dyDescent="0.3">
      <c r="A321" s="19" t="s">
        <v>507</v>
      </c>
      <c r="B321" s="20" t="s">
        <v>10</v>
      </c>
      <c r="C321" s="21" t="s">
        <v>159</v>
      </c>
      <c r="D321" s="21" t="s">
        <v>159</v>
      </c>
      <c r="E321" s="20" t="s">
        <v>300</v>
      </c>
      <c r="F321" s="20" t="s">
        <v>8</v>
      </c>
      <c r="G321" s="9">
        <v>7631.1930599999996</v>
      </c>
      <c r="H321" s="2"/>
    </row>
    <row r="322" spans="1:8" ht="37.5" outlineLevel="3" x14ac:dyDescent="0.3">
      <c r="A322" s="19" t="s">
        <v>116</v>
      </c>
      <c r="B322" s="20" t="s">
        <v>10</v>
      </c>
      <c r="C322" s="21" t="s">
        <v>159</v>
      </c>
      <c r="D322" s="21" t="s">
        <v>159</v>
      </c>
      <c r="E322" s="20" t="s">
        <v>301</v>
      </c>
      <c r="F322" s="20"/>
      <c r="G322" s="9">
        <f>G323</f>
        <v>433.76750000000004</v>
      </c>
      <c r="H322" s="2"/>
    </row>
    <row r="323" spans="1:8" ht="37.5" outlineLevel="5" x14ac:dyDescent="0.3">
      <c r="A323" s="19" t="s">
        <v>117</v>
      </c>
      <c r="B323" s="20" t="s">
        <v>10</v>
      </c>
      <c r="C323" s="21" t="s">
        <v>159</v>
      </c>
      <c r="D323" s="21" t="s">
        <v>159</v>
      </c>
      <c r="E323" s="20" t="s">
        <v>302</v>
      </c>
      <c r="F323" s="20"/>
      <c r="G323" s="9">
        <f>G324+G325</f>
        <v>433.76750000000004</v>
      </c>
      <c r="H323" s="2"/>
    </row>
    <row r="324" spans="1:8" ht="37.5" outlineLevel="7" x14ac:dyDescent="0.3">
      <c r="A324" s="19" t="s">
        <v>508</v>
      </c>
      <c r="B324" s="20" t="s">
        <v>10</v>
      </c>
      <c r="C324" s="21" t="s">
        <v>159</v>
      </c>
      <c r="D324" s="21" t="s">
        <v>159</v>
      </c>
      <c r="E324" s="20" t="s">
        <v>303</v>
      </c>
      <c r="F324" s="20" t="s">
        <v>2</v>
      </c>
      <c r="G324" s="9">
        <v>254.51750000000001</v>
      </c>
      <c r="H324" s="2"/>
    </row>
    <row r="325" spans="1:8" ht="37.5" outlineLevel="7" x14ac:dyDescent="0.3">
      <c r="A325" s="19" t="s">
        <v>509</v>
      </c>
      <c r="B325" s="20" t="s">
        <v>10</v>
      </c>
      <c r="C325" s="21" t="s">
        <v>159</v>
      </c>
      <c r="D325" s="21" t="s">
        <v>159</v>
      </c>
      <c r="E325" s="20" t="s">
        <v>303</v>
      </c>
      <c r="F325" s="20" t="s">
        <v>6</v>
      </c>
      <c r="G325" s="9">
        <v>179.25</v>
      </c>
      <c r="H325" s="2"/>
    </row>
    <row r="326" spans="1:8" outlineLevel="2" x14ac:dyDescent="0.3">
      <c r="A326" s="16" t="s">
        <v>63</v>
      </c>
      <c r="B326" s="17" t="s">
        <v>10</v>
      </c>
      <c r="C326" s="18" t="s">
        <v>159</v>
      </c>
      <c r="D326" s="18" t="s">
        <v>157</v>
      </c>
      <c r="E326" s="17" t="s">
        <v>165</v>
      </c>
      <c r="F326" s="17"/>
      <c r="G326" s="10">
        <f>G327</f>
        <v>115782.91567</v>
      </c>
      <c r="H326" s="2"/>
    </row>
    <row r="327" spans="1:8" ht="75" outlineLevel="3" x14ac:dyDescent="0.3">
      <c r="A327" s="19" t="s">
        <v>64</v>
      </c>
      <c r="B327" s="20" t="s">
        <v>10</v>
      </c>
      <c r="C327" s="21" t="s">
        <v>159</v>
      </c>
      <c r="D327" s="21" t="s">
        <v>157</v>
      </c>
      <c r="E327" s="20" t="s">
        <v>215</v>
      </c>
      <c r="F327" s="20"/>
      <c r="G327" s="9">
        <f>G328+G332+G345</f>
        <v>115782.91567</v>
      </c>
      <c r="H327" s="2"/>
    </row>
    <row r="328" spans="1:8" ht="37.5" outlineLevel="4" x14ac:dyDescent="0.3">
      <c r="A328" s="19" t="s">
        <v>65</v>
      </c>
      <c r="B328" s="20" t="s">
        <v>10</v>
      </c>
      <c r="C328" s="21" t="s">
        <v>159</v>
      </c>
      <c r="D328" s="21" t="s">
        <v>157</v>
      </c>
      <c r="E328" s="20" t="s">
        <v>216</v>
      </c>
      <c r="F328" s="20"/>
      <c r="G328" s="9">
        <f>G329</f>
        <v>74522.75837000001</v>
      </c>
      <c r="H328" s="2"/>
    </row>
    <row r="329" spans="1:8" ht="56.25" outlineLevel="5" x14ac:dyDescent="0.3">
      <c r="A329" s="19" t="s">
        <v>103</v>
      </c>
      <c r="B329" s="20" t="s">
        <v>10</v>
      </c>
      <c r="C329" s="21" t="s">
        <v>159</v>
      </c>
      <c r="D329" s="21" t="s">
        <v>157</v>
      </c>
      <c r="E329" s="20" t="s">
        <v>265</v>
      </c>
      <c r="F329" s="20"/>
      <c r="G329" s="9">
        <f>G330+G331</f>
        <v>74522.75837000001</v>
      </c>
      <c r="H329" s="2"/>
    </row>
    <row r="330" spans="1:8" ht="75" outlineLevel="7" x14ac:dyDescent="0.3">
      <c r="A330" s="19" t="s">
        <v>510</v>
      </c>
      <c r="B330" s="20" t="s">
        <v>10</v>
      </c>
      <c r="C330" s="21" t="s">
        <v>159</v>
      </c>
      <c r="D330" s="21" t="s">
        <v>157</v>
      </c>
      <c r="E330" s="20" t="s">
        <v>304</v>
      </c>
      <c r="F330" s="20" t="s">
        <v>2</v>
      </c>
      <c r="G330" s="9">
        <v>732.25838999999996</v>
      </c>
      <c r="H330" s="2"/>
    </row>
    <row r="331" spans="1:8" ht="56.25" outlineLevel="7" x14ac:dyDescent="0.3">
      <c r="A331" s="19" t="s">
        <v>494</v>
      </c>
      <c r="B331" s="20" t="s">
        <v>10</v>
      </c>
      <c r="C331" s="21" t="s">
        <v>159</v>
      </c>
      <c r="D331" s="21" t="s">
        <v>157</v>
      </c>
      <c r="E331" s="20" t="s">
        <v>278</v>
      </c>
      <c r="F331" s="20" t="s">
        <v>8</v>
      </c>
      <c r="G331" s="9">
        <v>73790.499980000008</v>
      </c>
      <c r="H331" s="2"/>
    </row>
    <row r="332" spans="1:8" ht="37.5" outlineLevel="4" x14ac:dyDescent="0.3">
      <c r="A332" s="19" t="s">
        <v>112</v>
      </c>
      <c r="B332" s="20" t="s">
        <v>10</v>
      </c>
      <c r="C332" s="21" t="s">
        <v>159</v>
      </c>
      <c r="D332" s="21" t="s">
        <v>157</v>
      </c>
      <c r="E332" s="20" t="s">
        <v>294</v>
      </c>
      <c r="F332" s="20"/>
      <c r="G332" s="9">
        <f>G333+G336+G340+G342</f>
        <v>9414.2871599999999</v>
      </c>
      <c r="H332" s="2"/>
    </row>
    <row r="333" spans="1:8" ht="75" outlineLevel="5" x14ac:dyDescent="0.3">
      <c r="A333" s="19" t="s">
        <v>118</v>
      </c>
      <c r="B333" s="20" t="s">
        <v>10</v>
      </c>
      <c r="C333" s="21" t="s">
        <v>159</v>
      </c>
      <c r="D333" s="21" t="s">
        <v>157</v>
      </c>
      <c r="E333" s="20" t="s">
        <v>305</v>
      </c>
      <c r="F333" s="20"/>
      <c r="G333" s="9">
        <f>G334+G335</f>
        <v>610.76740999999993</v>
      </c>
      <c r="H333" s="2"/>
    </row>
    <row r="334" spans="1:8" ht="131.25" outlineLevel="7" x14ac:dyDescent="0.3">
      <c r="A334" s="19" t="s">
        <v>511</v>
      </c>
      <c r="B334" s="20" t="s">
        <v>10</v>
      </c>
      <c r="C334" s="21" t="s">
        <v>159</v>
      </c>
      <c r="D334" s="21" t="s">
        <v>157</v>
      </c>
      <c r="E334" s="20" t="s">
        <v>306</v>
      </c>
      <c r="F334" s="20" t="s">
        <v>1</v>
      </c>
      <c r="G334" s="11">
        <v>334.18</v>
      </c>
      <c r="H334" s="2"/>
    </row>
    <row r="335" spans="1:8" ht="93.75" outlineLevel="7" x14ac:dyDescent="0.3">
      <c r="A335" s="19" t="s">
        <v>512</v>
      </c>
      <c r="B335" s="20" t="s">
        <v>10</v>
      </c>
      <c r="C335" s="21" t="s">
        <v>159</v>
      </c>
      <c r="D335" s="21" t="s">
        <v>157</v>
      </c>
      <c r="E335" s="20" t="s">
        <v>306</v>
      </c>
      <c r="F335" s="20" t="s">
        <v>8</v>
      </c>
      <c r="G335" s="11">
        <v>276.58740999999998</v>
      </c>
      <c r="H335" s="2"/>
    </row>
    <row r="336" spans="1:8" ht="37.5" outlineLevel="5" x14ac:dyDescent="0.3">
      <c r="A336" s="19" t="s">
        <v>119</v>
      </c>
      <c r="B336" s="20" t="s">
        <v>10</v>
      </c>
      <c r="C336" s="21" t="s">
        <v>159</v>
      </c>
      <c r="D336" s="21" t="s">
        <v>157</v>
      </c>
      <c r="E336" s="20" t="s">
        <v>307</v>
      </c>
      <c r="F336" s="20"/>
      <c r="G336" s="9">
        <f>G337+G338+G339</f>
        <v>5372.3474999999999</v>
      </c>
      <c r="H336" s="2"/>
    </row>
    <row r="337" spans="1:8" ht="75" outlineLevel="7" x14ac:dyDescent="0.3">
      <c r="A337" s="19" t="s">
        <v>513</v>
      </c>
      <c r="B337" s="20" t="s">
        <v>10</v>
      </c>
      <c r="C337" s="21" t="s">
        <v>159</v>
      </c>
      <c r="D337" s="21" t="s">
        <v>157</v>
      </c>
      <c r="E337" s="20" t="s">
        <v>308</v>
      </c>
      <c r="F337" s="20" t="s">
        <v>2</v>
      </c>
      <c r="G337" s="11">
        <v>4.9800000000000004</v>
      </c>
      <c r="H337" s="2"/>
    </row>
    <row r="338" spans="1:8" ht="75" outlineLevel="7" x14ac:dyDescent="0.3">
      <c r="A338" s="19" t="s">
        <v>513</v>
      </c>
      <c r="B338" s="20" t="s">
        <v>10</v>
      </c>
      <c r="C338" s="21" t="s">
        <v>159</v>
      </c>
      <c r="D338" s="21" t="s">
        <v>157</v>
      </c>
      <c r="E338" s="20" t="s">
        <v>309</v>
      </c>
      <c r="F338" s="20" t="s">
        <v>2</v>
      </c>
      <c r="G338" s="11">
        <v>2138.0072999999998</v>
      </c>
      <c r="H338" s="2"/>
    </row>
    <row r="339" spans="1:8" ht="75" outlineLevel="7" x14ac:dyDescent="0.3">
      <c r="A339" s="19" t="s">
        <v>514</v>
      </c>
      <c r="B339" s="20" t="s">
        <v>10</v>
      </c>
      <c r="C339" s="21" t="s">
        <v>159</v>
      </c>
      <c r="D339" s="21" t="s">
        <v>157</v>
      </c>
      <c r="E339" s="20" t="s">
        <v>309</v>
      </c>
      <c r="F339" s="20" t="s">
        <v>8</v>
      </c>
      <c r="G339" s="11">
        <v>3229.3602000000001</v>
      </c>
      <c r="H339" s="2"/>
    </row>
    <row r="340" spans="1:8" ht="37.5" outlineLevel="5" x14ac:dyDescent="0.3">
      <c r="A340" s="19" t="s">
        <v>120</v>
      </c>
      <c r="B340" s="20" t="s">
        <v>10</v>
      </c>
      <c r="C340" s="21" t="s">
        <v>159</v>
      </c>
      <c r="D340" s="21" t="s">
        <v>157</v>
      </c>
      <c r="E340" s="20" t="s">
        <v>310</v>
      </c>
      <c r="F340" s="20"/>
      <c r="G340" s="9">
        <f>G341</f>
        <v>508.27244999999999</v>
      </c>
      <c r="H340" s="2"/>
    </row>
    <row r="341" spans="1:8" ht="37.5" outlineLevel="7" x14ac:dyDescent="0.3">
      <c r="A341" s="19" t="s">
        <v>515</v>
      </c>
      <c r="B341" s="20" t="s">
        <v>10</v>
      </c>
      <c r="C341" s="21" t="s">
        <v>159</v>
      </c>
      <c r="D341" s="21" t="s">
        <v>157</v>
      </c>
      <c r="E341" s="20" t="s">
        <v>311</v>
      </c>
      <c r="F341" s="20" t="s">
        <v>6</v>
      </c>
      <c r="G341" s="9">
        <v>508.27244999999999</v>
      </c>
      <c r="H341" s="2"/>
    </row>
    <row r="342" spans="1:8" ht="37.5" outlineLevel="5" x14ac:dyDescent="0.3">
      <c r="A342" s="19" t="s">
        <v>121</v>
      </c>
      <c r="B342" s="20" t="s">
        <v>10</v>
      </c>
      <c r="C342" s="21" t="s">
        <v>159</v>
      </c>
      <c r="D342" s="21" t="s">
        <v>157</v>
      </c>
      <c r="E342" s="20" t="s">
        <v>312</v>
      </c>
      <c r="F342" s="20"/>
      <c r="G342" s="9">
        <f>G343+G344</f>
        <v>2922.8998000000001</v>
      </c>
      <c r="H342" s="2"/>
    </row>
    <row r="343" spans="1:8" ht="150" outlineLevel="7" x14ac:dyDescent="0.3">
      <c r="A343" s="19" t="s">
        <v>516</v>
      </c>
      <c r="B343" s="20" t="s">
        <v>10</v>
      </c>
      <c r="C343" s="21" t="s">
        <v>159</v>
      </c>
      <c r="D343" s="21" t="s">
        <v>157</v>
      </c>
      <c r="E343" s="20" t="s">
        <v>313</v>
      </c>
      <c r="F343" s="20" t="s">
        <v>1</v>
      </c>
      <c r="G343" s="9">
        <v>1594.3038000000001</v>
      </c>
      <c r="H343" s="2"/>
    </row>
    <row r="344" spans="1:8" ht="112.5" outlineLevel="7" x14ac:dyDescent="0.3">
      <c r="A344" s="19" t="s">
        <v>517</v>
      </c>
      <c r="B344" s="20" t="s">
        <v>10</v>
      </c>
      <c r="C344" s="21" t="s">
        <v>159</v>
      </c>
      <c r="D344" s="21" t="s">
        <v>157</v>
      </c>
      <c r="E344" s="20" t="s">
        <v>313</v>
      </c>
      <c r="F344" s="20" t="s">
        <v>8</v>
      </c>
      <c r="G344" s="9">
        <v>1328.596</v>
      </c>
      <c r="H344" s="2"/>
    </row>
    <row r="345" spans="1:8" ht="37.5" outlineLevel="4" x14ac:dyDescent="0.3">
      <c r="A345" s="19" t="s">
        <v>100</v>
      </c>
      <c r="B345" s="20" t="s">
        <v>10</v>
      </c>
      <c r="C345" s="21" t="s">
        <v>159</v>
      </c>
      <c r="D345" s="21" t="s">
        <v>157</v>
      </c>
      <c r="E345" s="20" t="s">
        <v>262</v>
      </c>
      <c r="F345" s="20"/>
      <c r="G345" s="9">
        <f>G346+G350</f>
        <v>31845.870140000003</v>
      </c>
      <c r="H345" s="2"/>
    </row>
    <row r="346" spans="1:8" ht="37.5" outlineLevel="5" x14ac:dyDescent="0.3">
      <c r="A346" s="19" t="s">
        <v>19</v>
      </c>
      <c r="B346" s="20" t="s">
        <v>10</v>
      </c>
      <c r="C346" s="21" t="s">
        <v>159</v>
      </c>
      <c r="D346" s="21" t="s">
        <v>157</v>
      </c>
      <c r="E346" s="20" t="s">
        <v>314</v>
      </c>
      <c r="F346" s="20"/>
      <c r="G346" s="9">
        <f>G347+G348+G349</f>
        <v>4922.1136499999993</v>
      </c>
      <c r="H346" s="2"/>
    </row>
    <row r="347" spans="1:8" ht="150" outlineLevel="7" x14ac:dyDescent="0.3">
      <c r="A347" s="19" t="s">
        <v>396</v>
      </c>
      <c r="B347" s="20" t="s">
        <v>10</v>
      </c>
      <c r="C347" s="21" t="s">
        <v>159</v>
      </c>
      <c r="D347" s="21" t="s">
        <v>157</v>
      </c>
      <c r="E347" s="20" t="s">
        <v>315</v>
      </c>
      <c r="F347" s="20" t="s">
        <v>1</v>
      </c>
      <c r="G347" s="9">
        <v>92.07</v>
      </c>
      <c r="H347" s="2"/>
    </row>
    <row r="348" spans="1:8" ht="112.5" outlineLevel="7" x14ac:dyDescent="0.3">
      <c r="A348" s="19" t="s">
        <v>394</v>
      </c>
      <c r="B348" s="20" t="s">
        <v>10</v>
      </c>
      <c r="C348" s="21" t="s">
        <v>159</v>
      </c>
      <c r="D348" s="21" t="s">
        <v>157</v>
      </c>
      <c r="E348" s="20" t="s">
        <v>316</v>
      </c>
      <c r="F348" s="20" t="s">
        <v>1</v>
      </c>
      <c r="G348" s="9">
        <v>4731.79637</v>
      </c>
      <c r="H348" s="2"/>
    </row>
    <row r="349" spans="1:8" ht="56.25" outlineLevel="7" x14ac:dyDescent="0.3">
      <c r="A349" s="19" t="s">
        <v>395</v>
      </c>
      <c r="B349" s="20" t="s">
        <v>10</v>
      </c>
      <c r="C349" s="21" t="s">
        <v>159</v>
      </c>
      <c r="D349" s="21" t="s">
        <v>157</v>
      </c>
      <c r="E349" s="20" t="s">
        <v>316</v>
      </c>
      <c r="F349" s="20" t="s">
        <v>2</v>
      </c>
      <c r="G349" s="11">
        <v>98.247280000000003</v>
      </c>
      <c r="H349" s="2"/>
    </row>
    <row r="350" spans="1:8" ht="37.5" outlineLevel="5" x14ac:dyDescent="0.3">
      <c r="A350" s="19" t="s">
        <v>98</v>
      </c>
      <c r="B350" s="20" t="s">
        <v>10</v>
      </c>
      <c r="C350" s="21" t="s">
        <v>159</v>
      </c>
      <c r="D350" s="21" t="s">
        <v>157</v>
      </c>
      <c r="E350" s="20" t="s">
        <v>317</v>
      </c>
      <c r="F350" s="20"/>
      <c r="G350" s="9">
        <f>G351+G352</f>
        <v>26923.756490000003</v>
      </c>
      <c r="H350" s="2"/>
    </row>
    <row r="351" spans="1:8" ht="112.5" outlineLevel="7" x14ac:dyDescent="0.3">
      <c r="A351" s="19" t="s">
        <v>421</v>
      </c>
      <c r="B351" s="20" t="s">
        <v>10</v>
      </c>
      <c r="C351" s="21" t="s">
        <v>159</v>
      </c>
      <c r="D351" s="21" t="s">
        <v>157</v>
      </c>
      <c r="E351" s="20" t="s">
        <v>318</v>
      </c>
      <c r="F351" s="20" t="s">
        <v>1</v>
      </c>
      <c r="G351" s="11">
        <v>23217.378370000002</v>
      </c>
      <c r="H351" s="2"/>
    </row>
    <row r="352" spans="1:8" ht="56.25" outlineLevel="7" x14ac:dyDescent="0.3">
      <c r="A352" s="19" t="s">
        <v>422</v>
      </c>
      <c r="B352" s="20" t="s">
        <v>10</v>
      </c>
      <c r="C352" s="21" t="s">
        <v>159</v>
      </c>
      <c r="D352" s="21" t="s">
        <v>157</v>
      </c>
      <c r="E352" s="20" t="s">
        <v>318</v>
      </c>
      <c r="F352" s="20" t="s">
        <v>2</v>
      </c>
      <c r="G352" s="11">
        <v>3706.3781200000003</v>
      </c>
      <c r="H352" s="2"/>
    </row>
    <row r="353" spans="1:8" outlineLevel="1" x14ac:dyDescent="0.3">
      <c r="A353" s="16" t="s">
        <v>72</v>
      </c>
      <c r="B353" s="17" t="s">
        <v>10</v>
      </c>
      <c r="C353" s="18" t="s">
        <v>154</v>
      </c>
      <c r="D353" s="18"/>
      <c r="E353" s="17" t="s">
        <v>165</v>
      </c>
      <c r="F353" s="17"/>
      <c r="G353" s="10">
        <f>G354</f>
        <v>19587.01627</v>
      </c>
      <c r="H353" s="2"/>
    </row>
    <row r="354" spans="1:8" outlineLevel="2" x14ac:dyDescent="0.3">
      <c r="A354" s="16" t="s">
        <v>79</v>
      </c>
      <c r="B354" s="17" t="s">
        <v>10</v>
      </c>
      <c r="C354" s="18" t="s">
        <v>154</v>
      </c>
      <c r="D354" s="18" t="s">
        <v>151</v>
      </c>
      <c r="E354" s="17" t="s">
        <v>165</v>
      </c>
      <c r="F354" s="17"/>
      <c r="G354" s="10">
        <f>G355</f>
        <v>19587.01627</v>
      </c>
      <c r="H354" s="2"/>
    </row>
    <row r="355" spans="1:8" ht="75" outlineLevel="3" x14ac:dyDescent="0.3">
      <c r="A355" s="19" t="s">
        <v>64</v>
      </c>
      <c r="B355" s="20" t="s">
        <v>10</v>
      </c>
      <c r="C355" s="21" t="s">
        <v>154</v>
      </c>
      <c r="D355" s="21" t="s">
        <v>151</v>
      </c>
      <c r="E355" s="20" t="s">
        <v>215</v>
      </c>
      <c r="F355" s="20"/>
      <c r="G355" s="9">
        <f>G356</f>
        <v>19587.01627</v>
      </c>
      <c r="H355" s="2"/>
    </row>
    <row r="356" spans="1:8" ht="37.5" outlineLevel="4" x14ac:dyDescent="0.3">
      <c r="A356" s="19" t="s">
        <v>122</v>
      </c>
      <c r="B356" s="20" t="s">
        <v>10</v>
      </c>
      <c r="C356" s="21" t="s">
        <v>154</v>
      </c>
      <c r="D356" s="21" t="s">
        <v>151</v>
      </c>
      <c r="E356" s="20" t="s">
        <v>319</v>
      </c>
      <c r="F356" s="20"/>
      <c r="G356" s="9">
        <f>G357</f>
        <v>19587.01627</v>
      </c>
      <c r="H356" s="2"/>
    </row>
    <row r="357" spans="1:8" ht="93.75" outlineLevel="5" x14ac:dyDescent="0.3">
      <c r="A357" s="19" t="s">
        <v>123</v>
      </c>
      <c r="B357" s="20" t="s">
        <v>10</v>
      </c>
      <c r="C357" s="21" t="s">
        <v>154</v>
      </c>
      <c r="D357" s="21" t="s">
        <v>151</v>
      </c>
      <c r="E357" s="20" t="s">
        <v>320</v>
      </c>
      <c r="F357" s="20"/>
      <c r="G357" s="9">
        <f>G358+G359+G360+G361+G362+G363</f>
        <v>19587.01627</v>
      </c>
      <c r="H357" s="2"/>
    </row>
    <row r="358" spans="1:8" ht="112.5" outlineLevel="7" x14ac:dyDescent="0.3">
      <c r="A358" s="19" t="s">
        <v>518</v>
      </c>
      <c r="B358" s="20" t="s">
        <v>10</v>
      </c>
      <c r="C358" s="21" t="s">
        <v>154</v>
      </c>
      <c r="D358" s="21" t="s">
        <v>151</v>
      </c>
      <c r="E358" s="20" t="s">
        <v>321</v>
      </c>
      <c r="F358" s="20" t="s">
        <v>6</v>
      </c>
      <c r="G358" s="9">
        <v>98.387350000000012</v>
      </c>
      <c r="H358" s="2"/>
    </row>
    <row r="359" spans="1:8" ht="131.25" outlineLevel="7" x14ac:dyDescent="0.3">
      <c r="A359" s="19" t="s">
        <v>519</v>
      </c>
      <c r="B359" s="20" t="s">
        <v>10</v>
      </c>
      <c r="C359" s="21" t="s">
        <v>154</v>
      </c>
      <c r="D359" s="21" t="s">
        <v>151</v>
      </c>
      <c r="E359" s="20" t="s">
        <v>321</v>
      </c>
      <c r="F359" s="20" t="s">
        <v>8</v>
      </c>
      <c r="G359" s="9">
        <v>93.112649999999988</v>
      </c>
      <c r="H359" s="2"/>
    </row>
    <row r="360" spans="1:8" ht="75" outlineLevel="7" x14ac:dyDescent="0.3">
      <c r="A360" s="19" t="s">
        <v>520</v>
      </c>
      <c r="B360" s="20" t="s">
        <v>10</v>
      </c>
      <c r="C360" s="21" t="s">
        <v>154</v>
      </c>
      <c r="D360" s="21" t="s">
        <v>151</v>
      </c>
      <c r="E360" s="20" t="s">
        <v>322</v>
      </c>
      <c r="F360" s="20" t="s">
        <v>6</v>
      </c>
      <c r="G360" s="9">
        <v>4524.2049999999999</v>
      </c>
      <c r="H360" s="2"/>
    </row>
    <row r="361" spans="1:8" ht="75" outlineLevel="7" x14ac:dyDescent="0.3">
      <c r="A361" s="19" t="s">
        <v>521</v>
      </c>
      <c r="B361" s="20" t="s">
        <v>10</v>
      </c>
      <c r="C361" s="21" t="s">
        <v>154</v>
      </c>
      <c r="D361" s="21" t="s">
        <v>151</v>
      </c>
      <c r="E361" s="20" t="s">
        <v>323</v>
      </c>
      <c r="F361" s="20" t="s">
        <v>6</v>
      </c>
      <c r="G361" s="9">
        <v>4050.9392699999999</v>
      </c>
      <c r="H361" s="2"/>
    </row>
    <row r="362" spans="1:8" ht="75" outlineLevel="7" x14ac:dyDescent="0.3">
      <c r="A362" s="19" t="s">
        <v>522</v>
      </c>
      <c r="B362" s="20" t="s">
        <v>10</v>
      </c>
      <c r="C362" s="21" t="s">
        <v>154</v>
      </c>
      <c r="D362" s="21" t="s">
        <v>151</v>
      </c>
      <c r="E362" s="20" t="s">
        <v>324</v>
      </c>
      <c r="F362" s="20" t="s">
        <v>6</v>
      </c>
      <c r="G362" s="9">
        <v>10469.371999999999</v>
      </c>
      <c r="H362" s="2"/>
    </row>
    <row r="363" spans="1:8" ht="37.5" outlineLevel="7" x14ac:dyDescent="0.3">
      <c r="A363" s="19" t="s">
        <v>523</v>
      </c>
      <c r="B363" s="20" t="s">
        <v>10</v>
      </c>
      <c r="C363" s="21" t="s">
        <v>154</v>
      </c>
      <c r="D363" s="21" t="s">
        <v>151</v>
      </c>
      <c r="E363" s="20" t="s">
        <v>325</v>
      </c>
      <c r="F363" s="20" t="s">
        <v>6</v>
      </c>
      <c r="G363" s="9">
        <v>351</v>
      </c>
      <c r="H363" s="2"/>
    </row>
    <row r="364" spans="1:8" outlineLevel="1" x14ac:dyDescent="0.3">
      <c r="A364" s="16" t="s">
        <v>83</v>
      </c>
      <c r="B364" s="17" t="s">
        <v>10</v>
      </c>
      <c r="C364" s="18" t="s">
        <v>160</v>
      </c>
      <c r="D364" s="18"/>
      <c r="E364" s="17" t="s">
        <v>165</v>
      </c>
      <c r="F364" s="17"/>
      <c r="G364" s="10">
        <f>G365+G370+G378</f>
        <v>19348.555769999999</v>
      </c>
      <c r="H364" s="2"/>
    </row>
    <row r="365" spans="1:8" outlineLevel="2" x14ac:dyDescent="0.3">
      <c r="A365" s="16" t="s">
        <v>125</v>
      </c>
      <c r="B365" s="17" t="s">
        <v>10</v>
      </c>
      <c r="C365" s="18" t="s">
        <v>160</v>
      </c>
      <c r="D365" s="18" t="s">
        <v>147</v>
      </c>
      <c r="E365" s="17" t="s">
        <v>165</v>
      </c>
      <c r="F365" s="17"/>
      <c r="G365" s="10">
        <f>G366</f>
        <v>12186.73077</v>
      </c>
      <c r="H365" s="2"/>
    </row>
    <row r="366" spans="1:8" ht="75" outlineLevel="3" x14ac:dyDescent="0.3">
      <c r="A366" s="19" t="s">
        <v>64</v>
      </c>
      <c r="B366" s="20" t="s">
        <v>10</v>
      </c>
      <c r="C366" s="21" t="s">
        <v>160</v>
      </c>
      <c r="D366" s="21" t="s">
        <v>147</v>
      </c>
      <c r="E366" s="20" t="s">
        <v>215</v>
      </c>
      <c r="F366" s="20"/>
      <c r="G366" s="9">
        <f>G367</f>
        <v>12186.73077</v>
      </c>
      <c r="H366" s="2"/>
    </row>
    <row r="367" spans="1:8" ht="37.5" outlineLevel="4" x14ac:dyDescent="0.3">
      <c r="A367" s="19" t="s">
        <v>109</v>
      </c>
      <c r="B367" s="20" t="s">
        <v>10</v>
      </c>
      <c r="C367" s="21" t="s">
        <v>160</v>
      </c>
      <c r="D367" s="21" t="s">
        <v>147</v>
      </c>
      <c r="E367" s="20" t="s">
        <v>290</v>
      </c>
      <c r="F367" s="20"/>
      <c r="G367" s="9">
        <f>G368</f>
        <v>12186.73077</v>
      </c>
      <c r="H367" s="2"/>
    </row>
    <row r="368" spans="1:8" ht="131.25" outlineLevel="5" x14ac:dyDescent="0.3">
      <c r="A368" s="19" t="s">
        <v>124</v>
      </c>
      <c r="B368" s="20" t="s">
        <v>10</v>
      </c>
      <c r="C368" s="21" t="s">
        <v>160</v>
      </c>
      <c r="D368" s="21" t="s">
        <v>147</v>
      </c>
      <c r="E368" s="20" t="s">
        <v>326</v>
      </c>
      <c r="F368" s="20"/>
      <c r="G368" s="9">
        <f>G369</f>
        <v>12186.73077</v>
      </c>
      <c r="H368" s="2"/>
    </row>
    <row r="369" spans="1:8" ht="56.25" outlineLevel="7" x14ac:dyDescent="0.3">
      <c r="A369" s="19" t="s">
        <v>524</v>
      </c>
      <c r="B369" s="20" t="s">
        <v>10</v>
      </c>
      <c r="C369" s="21" t="s">
        <v>160</v>
      </c>
      <c r="D369" s="21" t="s">
        <v>147</v>
      </c>
      <c r="E369" s="20" t="s">
        <v>327</v>
      </c>
      <c r="F369" s="20" t="s">
        <v>2</v>
      </c>
      <c r="G369" s="11">
        <v>12186.73077</v>
      </c>
      <c r="H369" s="2"/>
    </row>
    <row r="370" spans="1:8" outlineLevel="2" x14ac:dyDescent="0.3">
      <c r="A370" s="16" t="s">
        <v>126</v>
      </c>
      <c r="B370" s="17" t="s">
        <v>10</v>
      </c>
      <c r="C370" s="18" t="s">
        <v>160</v>
      </c>
      <c r="D370" s="18" t="s">
        <v>150</v>
      </c>
      <c r="E370" s="17" t="s">
        <v>165</v>
      </c>
      <c r="F370" s="17"/>
      <c r="G370" s="10">
        <f>G371</f>
        <v>7113.5249999999996</v>
      </c>
      <c r="H370" s="2"/>
    </row>
    <row r="371" spans="1:8" ht="75" outlineLevel="3" x14ac:dyDescent="0.3">
      <c r="A371" s="19" t="s">
        <v>64</v>
      </c>
      <c r="B371" s="20" t="s">
        <v>10</v>
      </c>
      <c r="C371" s="21" t="s">
        <v>160</v>
      </c>
      <c r="D371" s="21" t="s">
        <v>150</v>
      </c>
      <c r="E371" s="20" t="s">
        <v>215</v>
      </c>
      <c r="F371" s="20"/>
      <c r="G371" s="9">
        <f>G372</f>
        <v>7113.5249999999996</v>
      </c>
      <c r="H371" s="2"/>
    </row>
    <row r="372" spans="1:8" ht="37.5" outlineLevel="4" x14ac:dyDescent="0.3">
      <c r="A372" s="19" t="s">
        <v>109</v>
      </c>
      <c r="B372" s="20" t="s">
        <v>10</v>
      </c>
      <c r="C372" s="21" t="s">
        <v>160</v>
      </c>
      <c r="D372" s="21" t="s">
        <v>150</v>
      </c>
      <c r="E372" s="20" t="s">
        <v>290</v>
      </c>
      <c r="F372" s="20"/>
      <c r="G372" s="9">
        <f>G373+G376</f>
        <v>7113.5249999999996</v>
      </c>
      <c r="H372" s="2"/>
    </row>
    <row r="373" spans="1:8" ht="37.5" outlineLevel="5" x14ac:dyDescent="0.3">
      <c r="A373" s="19" t="s">
        <v>110</v>
      </c>
      <c r="B373" s="20" t="s">
        <v>10</v>
      </c>
      <c r="C373" s="21" t="s">
        <v>160</v>
      </c>
      <c r="D373" s="21" t="s">
        <v>150</v>
      </c>
      <c r="E373" s="20" t="s">
        <v>291</v>
      </c>
      <c r="F373" s="20"/>
      <c r="G373" s="9">
        <f>G374+G375</f>
        <v>5290</v>
      </c>
      <c r="H373" s="2"/>
    </row>
    <row r="374" spans="1:8" ht="93.75" outlineLevel="7" x14ac:dyDescent="0.3">
      <c r="A374" s="19" t="s">
        <v>431</v>
      </c>
      <c r="B374" s="20" t="s">
        <v>10</v>
      </c>
      <c r="C374" s="21" t="s">
        <v>160</v>
      </c>
      <c r="D374" s="21" t="s">
        <v>150</v>
      </c>
      <c r="E374" s="20" t="s">
        <v>328</v>
      </c>
      <c r="F374" s="20" t="s">
        <v>2</v>
      </c>
      <c r="G374" s="11">
        <v>1485</v>
      </c>
      <c r="H374" s="2"/>
    </row>
    <row r="375" spans="1:8" ht="93.75" outlineLevel="7" x14ac:dyDescent="0.3">
      <c r="A375" s="19" t="s">
        <v>454</v>
      </c>
      <c r="B375" s="20" t="s">
        <v>10</v>
      </c>
      <c r="C375" s="21" t="s">
        <v>160</v>
      </c>
      <c r="D375" s="21" t="s">
        <v>150</v>
      </c>
      <c r="E375" s="20" t="s">
        <v>328</v>
      </c>
      <c r="F375" s="20" t="s">
        <v>8</v>
      </c>
      <c r="G375" s="11">
        <v>3805</v>
      </c>
      <c r="H375" s="2"/>
    </row>
    <row r="376" spans="1:8" ht="131.25" outlineLevel="5" x14ac:dyDescent="0.3">
      <c r="A376" s="19" t="s">
        <v>124</v>
      </c>
      <c r="B376" s="20" t="s">
        <v>10</v>
      </c>
      <c r="C376" s="21" t="s">
        <v>160</v>
      </c>
      <c r="D376" s="21" t="s">
        <v>150</v>
      </c>
      <c r="E376" s="20" t="s">
        <v>326</v>
      </c>
      <c r="F376" s="20"/>
      <c r="G376" s="9">
        <f>G377</f>
        <v>1823.5250000000001</v>
      </c>
      <c r="H376" s="2"/>
    </row>
    <row r="377" spans="1:8" ht="75" outlineLevel="7" x14ac:dyDescent="0.3">
      <c r="A377" s="19" t="s">
        <v>525</v>
      </c>
      <c r="B377" s="20" t="s">
        <v>10</v>
      </c>
      <c r="C377" s="21" t="s">
        <v>160</v>
      </c>
      <c r="D377" s="21" t="s">
        <v>150</v>
      </c>
      <c r="E377" s="20" t="s">
        <v>329</v>
      </c>
      <c r="F377" s="20" t="s">
        <v>2</v>
      </c>
      <c r="G377" s="9">
        <v>1823.5250000000001</v>
      </c>
      <c r="H377" s="2"/>
    </row>
    <row r="378" spans="1:8" outlineLevel="2" x14ac:dyDescent="0.3">
      <c r="A378" s="16" t="s">
        <v>127</v>
      </c>
      <c r="B378" s="17" t="s">
        <v>10</v>
      </c>
      <c r="C378" s="18" t="s">
        <v>160</v>
      </c>
      <c r="D378" s="18" t="s">
        <v>149</v>
      </c>
      <c r="E378" s="17" t="s">
        <v>165</v>
      </c>
      <c r="F378" s="17"/>
      <c r="G378" s="10">
        <v>48.3</v>
      </c>
      <c r="H378" s="2"/>
    </row>
    <row r="379" spans="1:8" ht="75" outlineLevel="3" x14ac:dyDescent="0.3">
      <c r="A379" s="19" t="s">
        <v>64</v>
      </c>
      <c r="B379" s="20" t="s">
        <v>10</v>
      </c>
      <c r="C379" s="21" t="s">
        <v>160</v>
      </c>
      <c r="D379" s="21" t="s">
        <v>149</v>
      </c>
      <c r="E379" s="20" t="s">
        <v>215</v>
      </c>
      <c r="F379" s="20"/>
      <c r="G379" s="9">
        <v>48.3</v>
      </c>
      <c r="H379" s="2"/>
    </row>
    <row r="380" spans="1:8" ht="37.5" outlineLevel="4" x14ac:dyDescent="0.3">
      <c r="A380" s="19" t="s">
        <v>109</v>
      </c>
      <c r="B380" s="20" t="s">
        <v>10</v>
      </c>
      <c r="C380" s="21" t="s">
        <v>160</v>
      </c>
      <c r="D380" s="21" t="s">
        <v>149</v>
      </c>
      <c r="E380" s="20" t="s">
        <v>290</v>
      </c>
      <c r="F380" s="20"/>
      <c r="G380" s="9">
        <v>48.3</v>
      </c>
      <c r="H380" s="2"/>
    </row>
    <row r="381" spans="1:8" ht="131.25" outlineLevel="5" x14ac:dyDescent="0.3">
      <c r="A381" s="19" t="s">
        <v>124</v>
      </c>
      <c r="B381" s="20" t="s">
        <v>10</v>
      </c>
      <c r="C381" s="21" t="s">
        <v>160</v>
      </c>
      <c r="D381" s="21" t="s">
        <v>149</v>
      </c>
      <c r="E381" s="20" t="s">
        <v>326</v>
      </c>
      <c r="F381" s="20"/>
      <c r="G381" s="9">
        <v>48.3</v>
      </c>
      <c r="H381" s="2"/>
    </row>
    <row r="382" spans="1:8" ht="93.75" outlineLevel="7" x14ac:dyDescent="0.3">
      <c r="A382" s="19" t="s">
        <v>526</v>
      </c>
      <c r="B382" s="20" t="s">
        <v>10</v>
      </c>
      <c r="C382" s="21" t="s">
        <v>160</v>
      </c>
      <c r="D382" s="21" t="s">
        <v>149</v>
      </c>
      <c r="E382" s="20" t="s">
        <v>330</v>
      </c>
      <c r="F382" s="20" t="s">
        <v>2</v>
      </c>
      <c r="G382" s="9">
        <v>48.3</v>
      </c>
      <c r="H382" s="2"/>
    </row>
    <row r="383" spans="1:8" ht="37.5" x14ac:dyDescent="0.3">
      <c r="A383" s="16" t="s">
        <v>128</v>
      </c>
      <c r="B383" s="17" t="s">
        <v>11</v>
      </c>
      <c r="C383" s="17"/>
      <c r="D383" s="17"/>
      <c r="E383" s="17" t="s">
        <v>165</v>
      </c>
      <c r="F383" s="17"/>
      <c r="G383" s="10">
        <f>G384+G392+G403+G416+G453+G459</f>
        <v>435399.70857000002</v>
      </c>
      <c r="H383" s="2"/>
    </row>
    <row r="384" spans="1:8" outlineLevel="1" x14ac:dyDescent="0.3">
      <c r="A384" s="16" t="s">
        <v>15</v>
      </c>
      <c r="B384" s="17" t="s">
        <v>11</v>
      </c>
      <c r="C384" s="18" t="s">
        <v>147</v>
      </c>
      <c r="D384" s="18"/>
      <c r="E384" s="17" t="s">
        <v>165</v>
      </c>
      <c r="F384" s="17"/>
      <c r="G384" s="10">
        <f>G385</f>
        <v>12484.505789999999</v>
      </c>
      <c r="H384" s="2"/>
    </row>
    <row r="385" spans="1:8" ht="56.25" outlineLevel="2" x14ac:dyDescent="0.3">
      <c r="A385" s="16" t="s">
        <v>16</v>
      </c>
      <c r="B385" s="17" t="s">
        <v>11</v>
      </c>
      <c r="C385" s="18" t="s">
        <v>147</v>
      </c>
      <c r="D385" s="18" t="s">
        <v>148</v>
      </c>
      <c r="E385" s="17" t="s">
        <v>165</v>
      </c>
      <c r="F385" s="17"/>
      <c r="G385" s="10">
        <f>G386</f>
        <v>12484.505789999999</v>
      </c>
      <c r="H385" s="2"/>
    </row>
    <row r="386" spans="1:8" ht="56.25" outlineLevel="3" x14ac:dyDescent="0.3">
      <c r="A386" s="19" t="s">
        <v>17</v>
      </c>
      <c r="B386" s="20" t="s">
        <v>11</v>
      </c>
      <c r="C386" s="21" t="s">
        <v>147</v>
      </c>
      <c r="D386" s="21" t="s">
        <v>148</v>
      </c>
      <c r="E386" s="20" t="s">
        <v>161</v>
      </c>
      <c r="F386" s="20"/>
      <c r="G386" s="9">
        <f>G387</f>
        <v>12484.505789999999</v>
      </c>
      <c r="H386" s="2"/>
    </row>
    <row r="387" spans="1:8" ht="37.5" outlineLevel="4" x14ac:dyDescent="0.3">
      <c r="A387" s="19" t="s">
        <v>129</v>
      </c>
      <c r="B387" s="20" t="s">
        <v>11</v>
      </c>
      <c r="C387" s="21" t="s">
        <v>147</v>
      </c>
      <c r="D387" s="21" t="s">
        <v>148</v>
      </c>
      <c r="E387" s="20" t="s">
        <v>331</v>
      </c>
      <c r="F387" s="20"/>
      <c r="G387" s="9">
        <f>G388</f>
        <v>12484.505789999999</v>
      </c>
      <c r="H387" s="2"/>
    </row>
    <row r="388" spans="1:8" ht="37.5" outlineLevel="5" x14ac:dyDescent="0.3">
      <c r="A388" s="19" t="s">
        <v>19</v>
      </c>
      <c r="B388" s="20" t="s">
        <v>11</v>
      </c>
      <c r="C388" s="21" t="s">
        <v>147</v>
      </c>
      <c r="D388" s="21" t="s">
        <v>148</v>
      </c>
      <c r="E388" s="20" t="s">
        <v>332</v>
      </c>
      <c r="F388" s="20"/>
      <c r="G388" s="9">
        <f>G389+G390+G391</f>
        <v>12484.505789999999</v>
      </c>
      <c r="H388" s="2"/>
    </row>
    <row r="389" spans="1:8" ht="150" outlineLevel="7" x14ac:dyDescent="0.3">
      <c r="A389" s="19" t="s">
        <v>396</v>
      </c>
      <c r="B389" s="20" t="s">
        <v>11</v>
      </c>
      <c r="C389" s="21" t="s">
        <v>147</v>
      </c>
      <c r="D389" s="21" t="s">
        <v>148</v>
      </c>
      <c r="E389" s="20" t="s">
        <v>333</v>
      </c>
      <c r="F389" s="20" t="s">
        <v>1</v>
      </c>
      <c r="G389" s="9">
        <v>224.63</v>
      </c>
      <c r="H389" s="2"/>
    </row>
    <row r="390" spans="1:8" ht="112.5" outlineLevel="7" x14ac:dyDescent="0.3">
      <c r="A390" s="19" t="s">
        <v>394</v>
      </c>
      <c r="B390" s="20" t="s">
        <v>11</v>
      </c>
      <c r="C390" s="21" t="s">
        <v>147</v>
      </c>
      <c r="D390" s="21" t="s">
        <v>148</v>
      </c>
      <c r="E390" s="20" t="s">
        <v>334</v>
      </c>
      <c r="F390" s="20" t="s">
        <v>1</v>
      </c>
      <c r="G390" s="9">
        <v>9252.7788199999995</v>
      </c>
      <c r="H390" s="2"/>
    </row>
    <row r="391" spans="1:8" ht="56.25" outlineLevel="7" x14ac:dyDescent="0.3">
      <c r="A391" s="19" t="s">
        <v>395</v>
      </c>
      <c r="B391" s="20" t="s">
        <v>11</v>
      </c>
      <c r="C391" s="21" t="s">
        <v>147</v>
      </c>
      <c r="D391" s="21" t="s">
        <v>148</v>
      </c>
      <c r="E391" s="20" t="s">
        <v>334</v>
      </c>
      <c r="F391" s="20" t="s">
        <v>2</v>
      </c>
      <c r="G391" s="9">
        <v>3007.0969700000001</v>
      </c>
      <c r="H391" s="2"/>
    </row>
    <row r="392" spans="1:8" ht="37.5" outlineLevel="1" x14ac:dyDescent="0.3">
      <c r="A392" s="16" t="s">
        <v>34</v>
      </c>
      <c r="B392" s="17" t="s">
        <v>11</v>
      </c>
      <c r="C392" s="18" t="s">
        <v>149</v>
      </c>
      <c r="D392" s="18"/>
      <c r="E392" s="17" t="s">
        <v>165</v>
      </c>
      <c r="F392" s="17"/>
      <c r="G392" s="10">
        <f>G393+G398</f>
        <v>1438.82882</v>
      </c>
      <c r="H392" s="2"/>
    </row>
    <row r="393" spans="1:8" ht="56.25" outlineLevel="2" x14ac:dyDescent="0.3">
      <c r="A393" s="16" t="s">
        <v>35</v>
      </c>
      <c r="B393" s="17" t="s">
        <v>11</v>
      </c>
      <c r="C393" s="18" t="s">
        <v>149</v>
      </c>
      <c r="D393" s="18" t="s">
        <v>154</v>
      </c>
      <c r="E393" s="17" t="s">
        <v>165</v>
      </c>
      <c r="F393" s="17"/>
      <c r="G393" s="10">
        <v>99.984999999999999</v>
      </c>
      <c r="H393" s="2"/>
    </row>
    <row r="394" spans="1:8" ht="56.25" outlineLevel="3" x14ac:dyDescent="0.3">
      <c r="A394" s="19" t="s">
        <v>17</v>
      </c>
      <c r="B394" s="20" t="s">
        <v>11</v>
      </c>
      <c r="C394" s="21" t="s">
        <v>149</v>
      </c>
      <c r="D394" s="21" t="s">
        <v>154</v>
      </c>
      <c r="E394" s="20" t="s">
        <v>161</v>
      </c>
      <c r="F394" s="20"/>
      <c r="G394" s="9">
        <v>99.984999999999999</v>
      </c>
      <c r="H394" s="2"/>
    </row>
    <row r="395" spans="1:8" ht="37.5" outlineLevel="4" x14ac:dyDescent="0.3">
      <c r="A395" s="19" t="s">
        <v>129</v>
      </c>
      <c r="B395" s="20" t="s">
        <v>11</v>
      </c>
      <c r="C395" s="21" t="s">
        <v>149</v>
      </c>
      <c r="D395" s="21" t="s">
        <v>154</v>
      </c>
      <c r="E395" s="20" t="s">
        <v>331</v>
      </c>
      <c r="F395" s="20"/>
      <c r="G395" s="9">
        <v>99.984999999999999</v>
      </c>
      <c r="H395" s="2"/>
    </row>
    <row r="396" spans="1:8" ht="75" outlineLevel="5" x14ac:dyDescent="0.3">
      <c r="A396" s="19" t="s">
        <v>130</v>
      </c>
      <c r="B396" s="20" t="s">
        <v>11</v>
      </c>
      <c r="C396" s="21" t="s">
        <v>149</v>
      </c>
      <c r="D396" s="21" t="s">
        <v>154</v>
      </c>
      <c r="E396" s="20" t="s">
        <v>335</v>
      </c>
      <c r="F396" s="20"/>
      <c r="G396" s="9">
        <v>99.984999999999999</v>
      </c>
      <c r="H396" s="2"/>
    </row>
    <row r="397" spans="1:8" ht="75" outlineLevel="7" x14ac:dyDescent="0.3">
      <c r="A397" s="19" t="s">
        <v>413</v>
      </c>
      <c r="B397" s="20" t="s">
        <v>11</v>
      </c>
      <c r="C397" s="21" t="s">
        <v>149</v>
      </c>
      <c r="D397" s="21" t="s">
        <v>154</v>
      </c>
      <c r="E397" s="20" t="s">
        <v>336</v>
      </c>
      <c r="F397" s="20" t="s">
        <v>12</v>
      </c>
      <c r="G397" s="9">
        <v>99.984999999999999</v>
      </c>
      <c r="H397" s="2"/>
    </row>
    <row r="398" spans="1:8" ht="37.5" outlineLevel="2" x14ac:dyDescent="0.3">
      <c r="A398" s="16" t="s">
        <v>37</v>
      </c>
      <c r="B398" s="17" t="s">
        <v>11</v>
      </c>
      <c r="C398" s="18" t="s">
        <v>149</v>
      </c>
      <c r="D398" s="18" t="s">
        <v>155</v>
      </c>
      <c r="E398" s="17" t="s">
        <v>165</v>
      </c>
      <c r="F398" s="17"/>
      <c r="G398" s="10">
        <v>1338.8438200000001</v>
      </c>
      <c r="H398" s="2"/>
    </row>
    <row r="399" spans="1:8" ht="56.25" outlineLevel="3" x14ac:dyDescent="0.3">
      <c r="A399" s="19" t="s">
        <v>17</v>
      </c>
      <c r="B399" s="20" t="s">
        <v>11</v>
      </c>
      <c r="C399" s="21" t="s">
        <v>149</v>
      </c>
      <c r="D399" s="21" t="s">
        <v>155</v>
      </c>
      <c r="E399" s="20" t="s">
        <v>161</v>
      </c>
      <c r="F399" s="20"/>
      <c r="G399" s="9">
        <v>1338.8438200000001</v>
      </c>
      <c r="H399" s="2"/>
    </row>
    <row r="400" spans="1:8" ht="37.5" outlineLevel="4" x14ac:dyDescent="0.3">
      <c r="A400" s="19" t="s">
        <v>129</v>
      </c>
      <c r="B400" s="20" t="s">
        <v>11</v>
      </c>
      <c r="C400" s="21" t="s">
        <v>149</v>
      </c>
      <c r="D400" s="21" t="s">
        <v>155</v>
      </c>
      <c r="E400" s="20" t="s">
        <v>331</v>
      </c>
      <c r="F400" s="20"/>
      <c r="G400" s="9">
        <v>1338.8438200000001</v>
      </c>
      <c r="H400" s="2"/>
    </row>
    <row r="401" spans="1:8" ht="37.5" outlineLevel="5" x14ac:dyDescent="0.3">
      <c r="A401" s="19" t="s">
        <v>33</v>
      </c>
      <c r="B401" s="20" t="s">
        <v>11</v>
      </c>
      <c r="C401" s="21" t="s">
        <v>149</v>
      </c>
      <c r="D401" s="21" t="s">
        <v>155</v>
      </c>
      <c r="E401" s="20" t="s">
        <v>337</v>
      </c>
      <c r="F401" s="20"/>
      <c r="G401" s="9">
        <v>1338.8438200000001</v>
      </c>
      <c r="H401" s="2"/>
    </row>
    <row r="402" spans="1:8" ht="56.25" outlineLevel="7" x14ac:dyDescent="0.3">
      <c r="A402" s="19" t="s">
        <v>420</v>
      </c>
      <c r="B402" s="20" t="s">
        <v>11</v>
      </c>
      <c r="C402" s="21" t="s">
        <v>149</v>
      </c>
      <c r="D402" s="21" t="s">
        <v>155</v>
      </c>
      <c r="E402" s="20" t="s">
        <v>338</v>
      </c>
      <c r="F402" s="20" t="s">
        <v>12</v>
      </c>
      <c r="G402" s="9">
        <v>1338.8438200000001</v>
      </c>
      <c r="H402" s="2"/>
    </row>
    <row r="403" spans="1:8" outlineLevel="1" x14ac:dyDescent="0.3">
      <c r="A403" s="16" t="s">
        <v>39</v>
      </c>
      <c r="B403" s="17" t="s">
        <v>11</v>
      </c>
      <c r="C403" s="18" t="s">
        <v>151</v>
      </c>
      <c r="D403" s="18"/>
      <c r="E403" s="17" t="s">
        <v>165</v>
      </c>
      <c r="F403" s="17"/>
      <c r="G403" s="10">
        <f>G404+G411</f>
        <v>36359.187409999999</v>
      </c>
      <c r="H403" s="2"/>
    </row>
    <row r="404" spans="1:8" outlineLevel="2" x14ac:dyDescent="0.3">
      <c r="A404" s="16" t="s">
        <v>46</v>
      </c>
      <c r="B404" s="17" t="s">
        <v>11</v>
      </c>
      <c r="C404" s="18" t="s">
        <v>151</v>
      </c>
      <c r="D404" s="18" t="s">
        <v>157</v>
      </c>
      <c r="E404" s="17" t="s">
        <v>165</v>
      </c>
      <c r="F404" s="17"/>
      <c r="G404" s="10">
        <f>G405</f>
        <v>34505.223409999999</v>
      </c>
      <c r="H404" s="2"/>
    </row>
    <row r="405" spans="1:8" ht="56.25" outlineLevel="3" x14ac:dyDescent="0.3">
      <c r="A405" s="19" t="s">
        <v>17</v>
      </c>
      <c r="B405" s="20" t="s">
        <v>11</v>
      </c>
      <c r="C405" s="21" t="s">
        <v>151</v>
      </c>
      <c r="D405" s="21" t="s">
        <v>157</v>
      </c>
      <c r="E405" s="20" t="s">
        <v>161</v>
      </c>
      <c r="F405" s="20"/>
      <c r="G405" s="9">
        <f>G406</f>
        <v>34505.223409999999</v>
      </c>
      <c r="H405" s="2"/>
    </row>
    <row r="406" spans="1:8" ht="37.5" outlineLevel="4" x14ac:dyDescent="0.3">
      <c r="A406" s="19" t="s">
        <v>129</v>
      </c>
      <c r="B406" s="20" t="s">
        <v>11</v>
      </c>
      <c r="C406" s="21" t="s">
        <v>151</v>
      </c>
      <c r="D406" s="21" t="s">
        <v>157</v>
      </c>
      <c r="E406" s="20" t="s">
        <v>331</v>
      </c>
      <c r="F406" s="20"/>
      <c r="G406" s="9">
        <f>G407+G409</f>
        <v>34505.223409999999</v>
      </c>
      <c r="H406" s="2"/>
    </row>
    <row r="407" spans="1:8" ht="37.5" outlineLevel="5" x14ac:dyDescent="0.3">
      <c r="A407" s="19" t="s">
        <v>33</v>
      </c>
      <c r="B407" s="20" t="s">
        <v>11</v>
      </c>
      <c r="C407" s="21" t="s">
        <v>151</v>
      </c>
      <c r="D407" s="21" t="s">
        <v>157</v>
      </c>
      <c r="E407" s="20" t="s">
        <v>337</v>
      </c>
      <c r="F407" s="20"/>
      <c r="G407" s="9">
        <f>G408</f>
        <v>30505.223409999999</v>
      </c>
      <c r="H407" s="2"/>
    </row>
    <row r="408" spans="1:8" ht="37.5" outlineLevel="7" x14ac:dyDescent="0.3">
      <c r="A408" s="19" t="s">
        <v>401</v>
      </c>
      <c r="B408" s="20" t="s">
        <v>11</v>
      </c>
      <c r="C408" s="21" t="s">
        <v>151</v>
      </c>
      <c r="D408" s="21" t="s">
        <v>157</v>
      </c>
      <c r="E408" s="20" t="s">
        <v>339</v>
      </c>
      <c r="F408" s="20" t="s">
        <v>12</v>
      </c>
      <c r="G408" s="9">
        <v>30505.223409999999</v>
      </c>
      <c r="H408" s="2"/>
    </row>
    <row r="409" spans="1:8" ht="75" outlineLevel="5" x14ac:dyDescent="0.3">
      <c r="A409" s="19" t="s">
        <v>131</v>
      </c>
      <c r="B409" s="20" t="s">
        <v>11</v>
      </c>
      <c r="C409" s="21" t="s">
        <v>151</v>
      </c>
      <c r="D409" s="21" t="s">
        <v>157</v>
      </c>
      <c r="E409" s="20" t="s">
        <v>340</v>
      </c>
      <c r="F409" s="20"/>
      <c r="G409" s="9">
        <v>4000</v>
      </c>
      <c r="H409" s="2"/>
    </row>
    <row r="410" spans="1:8" ht="56.25" outlineLevel="7" x14ac:dyDescent="0.3">
      <c r="A410" s="19" t="s">
        <v>419</v>
      </c>
      <c r="B410" s="20" t="s">
        <v>11</v>
      </c>
      <c r="C410" s="21" t="s">
        <v>151</v>
      </c>
      <c r="D410" s="21" t="s">
        <v>157</v>
      </c>
      <c r="E410" s="20" t="s">
        <v>341</v>
      </c>
      <c r="F410" s="20" t="s">
        <v>12</v>
      </c>
      <c r="G410" s="9">
        <v>4000</v>
      </c>
      <c r="H410" s="2"/>
    </row>
    <row r="411" spans="1:8" outlineLevel="2" x14ac:dyDescent="0.3">
      <c r="A411" s="16" t="s">
        <v>49</v>
      </c>
      <c r="B411" s="17" t="s">
        <v>11</v>
      </c>
      <c r="C411" s="18" t="s">
        <v>151</v>
      </c>
      <c r="D411" s="18" t="s">
        <v>158</v>
      </c>
      <c r="E411" s="17" t="s">
        <v>165</v>
      </c>
      <c r="F411" s="17"/>
      <c r="G411" s="10">
        <f>G412</f>
        <v>1853.9639999999999</v>
      </c>
      <c r="H411" s="2"/>
    </row>
    <row r="412" spans="1:8" ht="56.25" outlineLevel="3" x14ac:dyDescent="0.3">
      <c r="A412" s="19" t="s">
        <v>17</v>
      </c>
      <c r="B412" s="20" t="s">
        <v>11</v>
      </c>
      <c r="C412" s="21" t="s">
        <v>151</v>
      </c>
      <c r="D412" s="21" t="s">
        <v>158</v>
      </c>
      <c r="E412" s="20" t="s">
        <v>161</v>
      </c>
      <c r="F412" s="20"/>
      <c r="G412" s="9">
        <f>G413</f>
        <v>1853.9639999999999</v>
      </c>
      <c r="H412" s="2"/>
    </row>
    <row r="413" spans="1:8" ht="37.5" outlineLevel="4" x14ac:dyDescent="0.3">
      <c r="A413" s="19" t="s">
        <v>129</v>
      </c>
      <c r="B413" s="20" t="s">
        <v>11</v>
      </c>
      <c r="C413" s="21" t="s">
        <v>151</v>
      </c>
      <c r="D413" s="21" t="s">
        <v>158</v>
      </c>
      <c r="E413" s="20" t="s">
        <v>331</v>
      </c>
      <c r="F413" s="20"/>
      <c r="G413" s="9">
        <f>G414</f>
        <v>1853.9639999999999</v>
      </c>
      <c r="H413" s="2"/>
    </row>
    <row r="414" spans="1:8" ht="37.5" outlineLevel="5" x14ac:dyDescent="0.3">
      <c r="A414" s="19" t="s">
        <v>132</v>
      </c>
      <c r="B414" s="20" t="s">
        <v>11</v>
      </c>
      <c r="C414" s="21" t="s">
        <v>151</v>
      </c>
      <c r="D414" s="21" t="s">
        <v>158</v>
      </c>
      <c r="E414" s="20" t="s">
        <v>342</v>
      </c>
      <c r="F414" s="20"/>
      <c r="G414" s="9">
        <v>1853.9639999999999</v>
      </c>
      <c r="H414" s="2"/>
    </row>
    <row r="415" spans="1:8" ht="56.25" outlineLevel="7" x14ac:dyDescent="0.3">
      <c r="A415" s="19" t="s">
        <v>418</v>
      </c>
      <c r="B415" s="20" t="s">
        <v>11</v>
      </c>
      <c r="C415" s="21" t="s">
        <v>151</v>
      </c>
      <c r="D415" s="21" t="s">
        <v>158</v>
      </c>
      <c r="E415" s="20" t="s">
        <v>343</v>
      </c>
      <c r="F415" s="20" t="s">
        <v>12</v>
      </c>
      <c r="G415" s="9">
        <v>1853.9639999999999</v>
      </c>
      <c r="H415" s="2"/>
    </row>
    <row r="416" spans="1:8" outlineLevel="1" x14ac:dyDescent="0.3">
      <c r="A416" s="16" t="s">
        <v>53</v>
      </c>
      <c r="B416" s="17" t="s">
        <v>11</v>
      </c>
      <c r="C416" s="18" t="s">
        <v>152</v>
      </c>
      <c r="D416" s="18"/>
      <c r="E416" s="17" t="s">
        <v>165</v>
      </c>
      <c r="F416" s="17"/>
      <c r="G416" s="10">
        <f>G417+G422+G431+G441</f>
        <v>304641.87280000001</v>
      </c>
      <c r="H416" s="2"/>
    </row>
    <row r="417" spans="1:8" outlineLevel="2" x14ac:dyDescent="0.3">
      <c r="A417" s="16" t="s">
        <v>133</v>
      </c>
      <c r="B417" s="17" t="s">
        <v>11</v>
      </c>
      <c r="C417" s="18" t="s">
        <v>152</v>
      </c>
      <c r="D417" s="18" t="s">
        <v>147</v>
      </c>
      <c r="E417" s="17" t="s">
        <v>165</v>
      </c>
      <c r="F417" s="17"/>
      <c r="G417" s="10">
        <v>45897.427000000003</v>
      </c>
      <c r="H417" s="2"/>
    </row>
    <row r="418" spans="1:8" ht="56.25" outlineLevel="3" x14ac:dyDescent="0.3">
      <c r="A418" s="19" t="s">
        <v>17</v>
      </c>
      <c r="B418" s="20" t="s">
        <v>11</v>
      </c>
      <c r="C418" s="21" t="s">
        <v>152</v>
      </c>
      <c r="D418" s="21" t="s">
        <v>147</v>
      </c>
      <c r="E418" s="20" t="s">
        <v>161</v>
      </c>
      <c r="F418" s="20"/>
      <c r="G418" s="9">
        <v>45897.427000000003</v>
      </c>
      <c r="H418" s="2"/>
    </row>
    <row r="419" spans="1:8" ht="37.5" outlineLevel="4" x14ac:dyDescent="0.3">
      <c r="A419" s="19" t="s">
        <v>129</v>
      </c>
      <c r="B419" s="20" t="s">
        <v>11</v>
      </c>
      <c r="C419" s="21" t="s">
        <v>152</v>
      </c>
      <c r="D419" s="21" t="s">
        <v>147</v>
      </c>
      <c r="E419" s="20" t="s">
        <v>331</v>
      </c>
      <c r="F419" s="20"/>
      <c r="G419" s="9">
        <v>45897.427000000003</v>
      </c>
      <c r="H419" s="2"/>
    </row>
    <row r="420" spans="1:8" ht="37.5" outlineLevel="5" x14ac:dyDescent="0.3">
      <c r="A420" s="19" t="s">
        <v>33</v>
      </c>
      <c r="B420" s="20" t="s">
        <v>11</v>
      </c>
      <c r="C420" s="21" t="s">
        <v>152</v>
      </c>
      <c r="D420" s="21" t="s">
        <v>147</v>
      </c>
      <c r="E420" s="20" t="s">
        <v>337</v>
      </c>
      <c r="F420" s="20"/>
      <c r="G420" s="9">
        <v>45897.427000000003</v>
      </c>
      <c r="H420" s="2"/>
    </row>
    <row r="421" spans="1:8" ht="37.5" outlineLevel="7" x14ac:dyDescent="0.3">
      <c r="A421" s="19" t="s">
        <v>401</v>
      </c>
      <c r="B421" s="20" t="s">
        <v>11</v>
      </c>
      <c r="C421" s="21" t="s">
        <v>152</v>
      </c>
      <c r="D421" s="21" t="s">
        <v>147</v>
      </c>
      <c r="E421" s="20" t="s">
        <v>339</v>
      </c>
      <c r="F421" s="20" t="s">
        <v>12</v>
      </c>
      <c r="G421" s="9">
        <v>45897.427000000003</v>
      </c>
      <c r="H421" s="2"/>
    </row>
    <row r="422" spans="1:8" outlineLevel="2" x14ac:dyDescent="0.3">
      <c r="A422" s="16" t="s">
        <v>54</v>
      </c>
      <c r="B422" s="17" t="s">
        <v>11</v>
      </c>
      <c r="C422" s="18" t="s">
        <v>152</v>
      </c>
      <c r="D422" s="18" t="s">
        <v>150</v>
      </c>
      <c r="E422" s="17" t="s">
        <v>165</v>
      </c>
      <c r="F422" s="17"/>
      <c r="G422" s="10">
        <f>G423</f>
        <v>12068.384399999999</v>
      </c>
      <c r="H422" s="2"/>
    </row>
    <row r="423" spans="1:8" ht="56.25" outlineLevel="3" x14ac:dyDescent="0.3">
      <c r="A423" s="19" t="s">
        <v>17</v>
      </c>
      <c r="B423" s="20" t="s">
        <v>11</v>
      </c>
      <c r="C423" s="21" t="s">
        <v>152</v>
      </c>
      <c r="D423" s="21" t="s">
        <v>150</v>
      </c>
      <c r="E423" s="20" t="s">
        <v>161</v>
      </c>
      <c r="F423" s="20"/>
      <c r="G423" s="9">
        <f>G424</f>
        <v>12068.384399999999</v>
      </c>
      <c r="H423" s="2"/>
    </row>
    <row r="424" spans="1:8" ht="37.5" outlineLevel="4" x14ac:dyDescent="0.3">
      <c r="A424" s="19" t="s">
        <v>129</v>
      </c>
      <c r="B424" s="20" t="s">
        <v>11</v>
      </c>
      <c r="C424" s="21" t="s">
        <v>152</v>
      </c>
      <c r="D424" s="21" t="s">
        <v>150</v>
      </c>
      <c r="E424" s="20" t="s">
        <v>331</v>
      </c>
      <c r="F424" s="20"/>
      <c r="G424" s="9">
        <f>G425+G427</f>
        <v>12068.384399999999</v>
      </c>
      <c r="H424" s="2"/>
    </row>
    <row r="425" spans="1:8" ht="37.5" outlineLevel="5" x14ac:dyDescent="0.3">
      <c r="A425" s="19" t="s">
        <v>33</v>
      </c>
      <c r="B425" s="20" t="s">
        <v>11</v>
      </c>
      <c r="C425" s="21" t="s">
        <v>152</v>
      </c>
      <c r="D425" s="21" t="s">
        <v>150</v>
      </c>
      <c r="E425" s="20" t="s">
        <v>337</v>
      </c>
      <c r="F425" s="20"/>
      <c r="G425" s="9">
        <f>G426</f>
        <v>792.27</v>
      </c>
      <c r="H425" s="2"/>
    </row>
    <row r="426" spans="1:8" ht="56.25" outlineLevel="7" x14ac:dyDescent="0.3">
      <c r="A426" s="19" t="s">
        <v>417</v>
      </c>
      <c r="B426" s="20" t="s">
        <v>11</v>
      </c>
      <c r="C426" s="21" t="s">
        <v>152</v>
      </c>
      <c r="D426" s="21" t="s">
        <v>150</v>
      </c>
      <c r="E426" s="20" t="s">
        <v>344</v>
      </c>
      <c r="F426" s="20" t="s">
        <v>12</v>
      </c>
      <c r="G426" s="9">
        <v>792.27</v>
      </c>
      <c r="H426" s="2"/>
    </row>
    <row r="427" spans="1:8" ht="75" outlineLevel="5" x14ac:dyDescent="0.3">
      <c r="A427" s="19" t="s">
        <v>131</v>
      </c>
      <c r="B427" s="20" t="s">
        <v>11</v>
      </c>
      <c r="C427" s="21" t="s">
        <v>152</v>
      </c>
      <c r="D427" s="21" t="s">
        <v>150</v>
      </c>
      <c r="E427" s="20" t="s">
        <v>340</v>
      </c>
      <c r="F427" s="20"/>
      <c r="G427" s="9">
        <f>G428+G429+G430</f>
        <v>11276.114399999999</v>
      </c>
      <c r="H427" s="2"/>
    </row>
    <row r="428" spans="1:8" ht="75" outlineLevel="7" x14ac:dyDescent="0.3">
      <c r="A428" s="19" t="s">
        <v>413</v>
      </c>
      <c r="B428" s="20" t="s">
        <v>11</v>
      </c>
      <c r="C428" s="21" t="s">
        <v>152</v>
      </c>
      <c r="D428" s="21" t="s">
        <v>150</v>
      </c>
      <c r="E428" s="20" t="s">
        <v>345</v>
      </c>
      <c r="F428" s="20" t="s">
        <v>12</v>
      </c>
      <c r="G428" s="9">
        <v>15</v>
      </c>
      <c r="H428" s="2"/>
    </row>
    <row r="429" spans="1:8" ht="37.5" outlineLevel="7" x14ac:dyDescent="0.3">
      <c r="A429" s="19" t="s">
        <v>401</v>
      </c>
      <c r="B429" s="20" t="s">
        <v>11</v>
      </c>
      <c r="C429" s="21" t="s">
        <v>152</v>
      </c>
      <c r="D429" s="21" t="s">
        <v>150</v>
      </c>
      <c r="E429" s="20" t="s">
        <v>346</v>
      </c>
      <c r="F429" s="20" t="s">
        <v>12</v>
      </c>
      <c r="G429" s="9">
        <v>9255.8474399999996</v>
      </c>
      <c r="H429" s="2"/>
    </row>
    <row r="430" spans="1:8" ht="93.75" outlineLevel="7" x14ac:dyDescent="0.3">
      <c r="A430" s="19" t="s">
        <v>416</v>
      </c>
      <c r="B430" s="20" t="s">
        <v>11</v>
      </c>
      <c r="C430" s="21" t="s">
        <v>152</v>
      </c>
      <c r="D430" s="21" t="s">
        <v>150</v>
      </c>
      <c r="E430" s="20" t="s">
        <v>347</v>
      </c>
      <c r="F430" s="20" t="s">
        <v>12</v>
      </c>
      <c r="G430" s="9">
        <v>2005.2669599999999</v>
      </c>
      <c r="H430" s="2"/>
    </row>
    <row r="431" spans="1:8" outlineLevel="2" x14ac:dyDescent="0.3">
      <c r="A431" s="16" t="s">
        <v>59</v>
      </c>
      <c r="B431" s="17" t="s">
        <v>11</v>
      </c>
      <c r="C431" s="18" t="s">
        <v>152</v>
      </c>
      <c r="D431" s="18" t="s">
        <v>149</v>
      </c>
      <c r="E431" s="17" t="s">
        <v>165</v>
      </c>
      <c r="F431" s="17"/>
      <c r="G431" s="10">
        <f>G432</f>
        <v>10303.48605</v>
      </c>
      <c r="H431" s="2"/>
    </row>
    <row r="432" spans="1:8" ht="56.25" outlineLevel="3" x14ac:dyDescent="0.3">
      <c r="A432" s="19" t="s">
        <v>17</v>
      </c>
      <c r="B432" s="20" t="s">
        <v>11</v>
      </c>
      <c r="C432" s="21" t="s">
        <v>152</v>
      </c>
      <c r="D432" s="21" t="s">
        <v>149</v>
      </c>
      <c r="E432" s="20" t="s">
        <v>161</v>
      </c>
      <c r="F432" s="20"/>
      <c r="G432" s="9">
        <f>G433</f>
        <v>10303.48605</v>
      </c>
      <c r="H432" s="2"/>
    </row>
    <row r="433" spans="1:8" ht="37.5" outlineLevel="4" x14ac:dyDescent="0.3">
      <c r="A433" s="19" t="s">
        <v>129</v>
      </c>
      <c r="B433" s="20" t="s">
        <v>11</v>
      </c>
      <c r="C433" s="21" t="s">
        <v>152</v>
      </c>
      <c r="D433" s="21" t="s">
        <v>149</v>
      </c>
      <c r="E433" s="20" t="s">
        <v>331</v>
      </c>
      <c r="F433" s="20"/>
      <c r="G433" s="9">
        <f>G434+G437+G439</f>
        <v>10303.48605</v>
      </c>
      <c r="H433" s="2"/>
    </row>
    <row r="434" spans="1:8" ht="75" outlineLevel="5" x14ac:dyDescent="0.3">
      <c r="A434" s="19" t="s">
        <v>131</v>
      </c>
      <c r="B434" s="20" t="s">
        <v>11</v>
      </c>
      <c r="C434" s="21" t="s">
        <v>152</v>
      </c>
      <c r="D434" s="21" t="s">
        <v>149</v>
      </c>
      <c r="E434" s="20" t="s">
        <v>340</v>
      </c>
      <c r="F434" s="20"/>
      <c r="G434" s="9">
        <f>G435+G436</f>
        <v>6725.2235199999996</v>
      </c>
      <c r="H434" s="2"/>
    </row>
    <row r="435" spans="1:8" ht="37.5" outlineLevel="7" x14ac:dyDescent="0.3">
      <c r="A435" s="19" t="s">
        <v>401</v>
      </c>
      <c r="B435" s="20" t="s">
        <v>11</v>
      </c>
      <c r="C435" s="21" t="s">
        <v>152</v>
      </c>
      <c r="D435" s="21" t="s">
        <v>149</v>
      </c>
      <c r="E435" s="20" t="s">
        <v>346</v>
      </c>
      <c r="F435" s="20" t="s">
        <v>12</v>
      </c>
      <c r="G435" s="9">
        <v>2825.22352</v>
      </c>
      <c r="H435" s="2"/>
    </row>
    <row r="436" spans="1:8" ht="37.5" outlineLevel="7" x14ac:dyDescent="0.3">
      <c r="A436" s="19" t="s">
        <v>412</v>
      </c>
      <c r="B436" s="20" t="s">
        <v>11</v>
      </c>
      <c r="C436" s="21" t="s">
        <v>152</v>
      </c>
      <c r="D436" s="21" t="s">
        <v>149</v>
      </c>
      <c r="E436" s="20" t="s">
        <v>348</v>
      </c>
      <c r="F436" s="20" t="s">
        <v>12</v>
      </c>
      <c r="G436" s="9">
        <v>3900</v>
      </c>
      <c r="H436" s="2"/>
    </row>
    <row r="437" spans="1:8" ht="37.5" outlineLevel="5" x14ac:dyDescent="0.3">
      <c r="A437" s="19" t="s">
        <v>134</v>
      </c>
      <c r="B437" s="20" t="s">
        <v>11</v>
      </c>
      <c r="C437" s="21" t="s">
        <v>152</v>
      </c>
      <c r="D437" s="21" t="s">
        <v>149</v>
      </c>
      <c r="E437" s="20" t="s">
        <v>349</v>
      </c>
      <c r="F437" s="20"/>
      <c r="G437" s="9">
        <f>G438</f>
        <v>1126.2</v>
      </c>
      <c r="H437" s="2"/>
    </row>
    <row r="438" spans="1:8" ht="37.5" outlineLevel="7" x14ac:dyDescent="0.3">
      <c r="A438" s="19" t="s">
        <v>415</v>
      </c>
      <c r="B438" s="20" t="s">
        <v>11</v>
      </c>
      <c r="C438" s="21" t="s">
        <v>152</v>
      </c>
      <c r="D438" s="21" t="s">
        <v>149</v>
      </c>
      <c r="E438" s="20" t="s">
        <v>350</v>
      </c>
      <c r="F438" s="20" t="s">
        <v>12</v>
      </c>
      <c r="G438" s="9">
        <v>1126.2</v>
      </c>
      <c r="H438" s="2"/>
    </row>
    <row r="439" spans="1:8" ht="37.5" outlineLevel="5" x14ac:dyDescent="0.3">
      <c r="A439" s="19" t="s">
        <v>135</v>
      </c>
      <c r="B439" s="20" t="s">
        <v>11</v>
      </c>
      <c r="C439" s="21" t="s">
        <v>152</v>
      </c>
      <c r="D439" s="21" t="s">
        <v>149</v>
      </c>
      <c r="E439" s="20" t="s">
        <v>351</v>
      </c>
      <c r="F439" s="20"/>
      <c r="G439" s="9">
        <v>2452.0625300000002</v>
      </c>
      <c r="H439" s="2"/>
    </row>
    <row r="440" spans="1:8" ht="37.5" outlineLevel="7" x14ac:dyDescent="0.3">
      <c r="A440" s="19" t="s">
        <v>414</v>
      </c>
      <c r="B440" s="20" t="s">
        <v>11</v>
      </c>
      <c r="C440" s="21" t="s">
        <v>152</v>
      </c>
      <c r="D440" s="21" t="s">
        <v>149</v>
      </c>
      <c r="E440" s="20" t="s">
        <v>352</v>
      </c>
      <c r="F440" s="20" t="s">
        <v>12</v>
      </c>
      <c r="G440" s="9">
        <v>2452.0625300000002</v>
      </c>
      <c r="H440" s="2"/>
    </row>
    <row r="441" spans="1:8" ht="37.5" outlineLevel="2" x14ac:dyDescent="0.3">
      <c r="A441" s="16" t="s">
        <v>60</v>
      </c>
      <c r="B441" s="17" t="s">
        <v>11</v>
      </c>
      <c r="C441" s="18" t="s">
        <v>152</v>
      </c>
      <c r="D441" s="18" t="s">
        <v>152</v>
      </c>
      <c r="E441" s="17" t="s">
        <v>165</v>
      </c>
      <c r="F441" s="17"/>
      <c r="G441" s="10">
        <f>G442</f>
        <v>236372.57535000003</v>
      </c>
      <c r="H441" s="2"/>
    </row>
    <row r="442" spans="1:8" ht="56.25" outlineLevel="3" x14ac:dyDescent="0.3">
      <c r="A442" s="19" t="s">
        <v>17</v>
      </c>
      <c r="B442" s="20" t="s">
        <v>11</v>
      </c>
      <c r="C442" s="21" t="s">
        <v>152</v>
      </c>
      <c r="D442" s="21" t="s">
        <v>152</v>
      </c>
      <c r="E442" s="20" t="s">
        <v>161</v>
      </c>
      <c r="F442" s="20"/>
      <c r="G442" s="9">
        <f>G443</f>
        <v>236372.57535000003</v>
      </c>
      <c r="H442" s="2"/>
    </row>
    <row r="443" spans="1:8" ht="37.5" outlineLevel="4" x14ac:dyDescent="0.3">
      <c r="A443" s="19" t="s">
        <v>129</v>
      </c>
      <c r="B443" s="20" t="s">
        <v>11</v>
      </c>
      <c r="C443" s="21" t="s">
        <v>152</v>
      </c>
      <c r="D443" s="21" t="s">
        <v>152</v>
      </c>
      <c r="E443" s="20" t="s">
        <v>331</v>
      </c>
      <c r="F443" s="20"/>
      <c r="G443" s="9">
        <f>G444+G446+G451</f>
        <v>236372.57535000003</v>
      </c>
      <c r="H443" s="2"/>
    </row>
    <row r="444" spans="1:8" ht="75" outlineLevel="5" x14ac:dyDescent="0.3">
      <c r="A444" s="19" t="s">
        <v>130</v>
      </c>
      <c r="B444" s="20" t="s">
        <v>11</v>
      </c>
      <c r="C444" s="21" t="s">
        <v>152</v>
      </c>
      <c r="D444" s="21" t="s">
        <v>152</v>
      </c>
      <c r="E444" s="20" t="s">
        <v>335</v>
      </c>
      <c r="F444" s="20"/>
      <c r="G444" s="9">
        <f>G445</f>
        <v>5459.84591</v>
      </c>
      <c r="H444" s="2"/>
    </row>
    <row r="445" spans="1:8" ht="75" outlineLevel="7" x14ac:dyDescent="0.3">
      <c r="A445" s="19" t="s">
        <v>413</v>
      </c>
      <c r="B445" s="20" t="s">
        <v>11</v>
      </c>
      <c r="C445" s="21" t="s">
        <v>152</v>
      </c>
      <c r="D445" s="21" t="s">
        <v>152</v>
      </c>
      <c r="E445" s="20" t="s">
        <v>336</v>
      </c>
      <c r="F445" s="20" t="s">
        <v>12</v>
      </c>
      <c r="G445" s="9">
        <v>5459.84591</v>
      </c>
      <c r="H445" s="2"/>
    </row>
    <row r="446" spans="1:8" ht="56.25" outlineLevel="5" x14ac:dyDescent="0.3">
      <c r="A446" s="19" t="s">
        <v>136</v>
      </c>
      <c r="B446" s="20" t="s">
        <v>11</v>
      </c>
      <c r="C446" s="21" t="s">
        <v>152</v>
      </c>
      <c r="D446" s="21" t="s">
        <v>152</v>
      </c>
      <c r="E446" s="20" t="s">
        <v>353</v>
      </c>
      <c r="F446" s="20"/>
      <c r="G446" s="9">
        <f>G447+G448+G449+G450</f>
        <v>230158.02199000004</v>
      </c>
      <c r="H446" s="2"/>
    </row>
    <row r="447" spans="1:8" ht="37.5" outlineLevel="7" x14ac:dyDescent="0.3">
      <c r="A447" s="19" t="s">
        <v>401</v>
      </c>
      <c r="B447" s="20" t="s">
        <v>11</v>
      </c>
      <c r="C447" s="21" t="s">
        <v>152</v>
      </c>
      <c r="D447" s="21" t="s">
        <v>152</v>
      </c>
      <c r="E447" s="20" t="s">
        <v>354</v>
      </c>
      <c r="F447" s="20" t="s">
        <v>12</v>
      </c>
      <c r="G447" s="9">
        <v>1385.4090000000001</v>
      </c>
      <c r="H447" s="2"/>
    </row>
    <row r="448" spans="1:8" ht="37.5" outlineLevel="7" x14ac:dyDescent="0.3">
      <c r="A448" s="19" t="s">
        <v>412</v>
      </c>
      <c r="B448" s="20" t="s">
        <v>11</v>
      </c>
      <c r="C448" s="21" t="s">
        <v>152</v>
      </c>
      <c r="D448" s="21" t="s">
        <v>152</v>
      </c>
      <c r="E448" s="20" t="s">
        <v>355</v>
      </c>
      <c r="F448" s="20" t="s">
        <v>12</v>
      </c>
      <c r="G448" s="9">
        <v>183976</v>
      </c>
      <c r="H448" s="2"/>
    </row>
    <row r="449" spans="1:8" ht="37.5" outlineLevel="7" x14ac:dyDescent="0.3">
      <c r="A449" s="19" t="s">
        <v>411</v>
      </c>
      <c r="B449" s="20" t="s">
        <v>11</v>
      </c>
      <c r="C449" s="21" t="s">
        <v>152</v>
      </c>
      <c r="D449" s="21" t="s">
        <v>152</v>
      </c>
      <c r="E449" s="20" t="s">
        <v>356</v>
      </c>
      <c r="F449" s="20" t="s">
        <v>12</v>
      </c>
      <c r="G449" s="9">
        <v>11564.60153</v>
      </c>
      <c r="H449" s="2"/>
    </row>
    <row r="450" spans="1:8" ht="37.5" outlineLevel="7" x14ac:dyDescent="0.3">
      <c r="A450" s="19" t="s">
        <v>410</v>
      </c>
      <c r="B450" s="20" t="s">
        <v>11</v>
      </c>
      <c r="C450" s="21" t="s">
        <v>152</v>
      </c>
      <c r="D450" s="21" t="s">
        <v>152</v>
      </c>
      <c r="E450" s="20" t="s">
        <v>357</v>
      </c>
      <c r="F450" s="20" t="s">
        <v>12</v>
      </c>
      <c r="G450" s="9">
        <v>33232.011460000002</v>
      </c>
      <c r="H450" s="2"/>
    </row>
    <row r="451" spans="1:8" ht="75" outlineLevel="5" x14ac:dyDescent="0.3">
      <c r="A451" s="19" t="s">
        <v>131</v>
      </c>
      <c r="B451" s="20" t="s">
        <v>11</v>
      </c>
      <c r="C451" s="21" t="s">
        <v>152</v>
      </c>
      <c r="D451" s="21" t="s">
        <v>152</v>
      </c>
      <c r="E451" s="20" t="s">
        <v>340</v>
      </c>
      <c r="F451" s="20"/>
      <c r="G451" s="9">
        <f>G452</f>
        <v>754.70744999999999</v>
      </c>
      <c r="H451" s="2"/>
    </row>
    <row r="452" spans="1:8" ht="37.5" outlineLevel="7" x14ac:dyDescent="0.3">
      <c r="A452" s="19" t="s">
        <v>401</v>
      </c>
      <c r="B452" s="20" t="s">
        <v>11</v>
      </c>
      <c r="C452" s="21" t="s">
        <v>152</v>
      </c>
      <c r="D452" s="21" t="s">
        <v>152</v>
      </c>
      <c r="E452" s="20" t="s">
        <v>346</v>
      </c>
      <c r="F452" s="20" t="s">
        <v>12</v>
      </c>
      <c r="G452" s="9">
        <v>754.70744999999999</v>
      </c>
      <c r="H452" s="2"/>
    </row>
    <row r="453" spans="1:8" ht="37.5" outlineLevel="1" x14ac:dyDescent="0.3">
      <c r="A453" s="16" t="s">
        <v>137</v>
      </c>
      <c r="B453" s="17" t="s">
        <v>11</v>
      </c>
      <c r="C453" s="18" t="s">
        <v>153</v>
      </c>
      <c r="D453" s="18"/>
      <c r="E453" s="17" t="s">
        <v>165</v>
      </c>
      <c r="F453" s="17"/>
      <c r="G453" s="10">
        <f>G454</f>
        <v>208.00899999999999</v>
      </c>
      <c r="H453" s="2"/>
    </row>
    <row r="454" spans="1:8" ht="37.5" outlineLevel="2" x14ac:dyDescent="0.3">
      <c r="A454" s="16" t="s">
        <v>138</v>
      </c>
      <c r="B454" s="17" t="s">
        <v>11</v>
      </c>
      <c r="C454" s="18" t="s">
        <v>153</v>
      </c>
      <c r="D454" s="18" t="s">
        <v>147</v>
      </c>
      <c r="E454" s="17" t="s">
        <v>165</v>
      </c>
      <c r="F454" s="17"/>
      <c r="G454" s="10">
        <f>G455</f>
        <v>208.00899999999999</v>
      </c>
      <c r="H454" s="2"/>
    </row>
    <row r="455" spans="1:8" ht="56.25" outlineLevel="3" x14ac:dyDescent="0.3">
      <c r="A455" s="19" t="s">
        <v>17</v>
      </c>
      <c r="B455" s="20" t="s">
        <v>11</v>
      </c>
      <c r="C455" s="21" t="s">
        <v>153</v>
      </c>
      <c r="D455" s="21" t="s">
        <v>147</v>
      </c>
      <c r="E455" s="20" t="s">
        <v>161</v>
      </c>
      <c r="F455" s="20"/>
      <c r="G455" s="9">
        <f>G456</f>
        <v>208.00899999999999</v>
      </c>
      <c r="H455" s="2"/>
    </row>
    <row r="456" spans="1:8" ht="37.5" outlineLevel="4" x14ac:dyDescent="0.3">
      <c r="A456" s="19" t="s">
        <v>129</v>
      </c>
      <c r="B456" s="20" t="s">
        <v>11</v>
      </c>
      <c r="C456" s="21" t="s">
        <v>153</v>
      </c>
      <c r="D456" s="21" t="s">
        <v>147</v>
      </c>
      <c r="E456" s="20" t="s">
        <v>331</v>
      </c>
      <c r="F456" s="20"/>
      <c r="G456" s="9">
        <f>G457</f>
        <v>208.00899999999999</v>
      </c>
      <c r="H456" s="2"/>
    </row>
    <row r="457" spans="1:8" ht="37.5" outlineLevel="5" x14ac:dyDescent="0.3">
      <c r="A457" s="19" t="s">
        <v>139</v>
      </c>
      <c r="B457" s="20" t="s">
        <v>11</v>
      </c>
      <c r="C457" s="21" t="s">
        <v>153</v>
      </c>
      <c r="D457" s="21" t="s">
        <v>147</v>
      </c>
      <c r="E457" s="20" t="s">
        <v>358</v>
      </c>
      <c r="F457" s="20"/>
      <c r="G457" s="9">
        <f>G458</f>
        <v>208.00899999999999</v>
      </c>
      <c r="H457" s="2"/>
    </row>
    <row r="458" spans="1:8" ht="37.5" outlineLevel="7" x14ac:dyDescent="0.3">
      <c r="A458" s="19" t="s">
        <v>409</v>
      </c>
      <c r="B458" s="20" t="s">
        <v>11</v>
      </c>
      <c r="C458" s="21" t="s">
        <v>153</v>
      </c>
      <c r="D458" s="21" t="s">
        <v>147</v>
      </c>
      <c r="E458" s="20" t="s">
        <v>359</v>
      </c>
      <c r="F458" s="20" t="s">
        <v>13</v>
      </c>
      <c r="G458" s="9">
        <v>208.00899999999999</v>
      </c>
      <c r="H458" s="2"/>
    </row>
    <row r="459" spans="1:8" ht="56.25" outlineLevel="1" x14ac:dyDescent="0.3">
      <c r="A459" s="16" t="s">
        <v>140</v>
      </c>
      <c r="B459" s="17" t="s">
        <v>11</v>
      </c>
      <c r="C459" s="18" t="s">
        <v>155</v>
      </c>
      <c r="D459" s="18"/>
      <c r="E459" s="17" t="s">
        <v>165</v>
      </c>
      <c r="F459" s="17"/>
      <c r="G459" s="10">
        <f>G460+G466</f>
        <v>80267.304749999996</v>
      </c>
      <c r="H459" s="2"/>
    </row>
    <row r="460" spans="1:8" ht="56.25" outlineLevel="2" x14ac:dyDescent="0.3">
      <c r="A460" s="16" t="s">
        <v>141</v>
      </c>
      <c r="B460" s="17" t="s">
        <v>11</v>
      </c>
      <c r="C460" s="18" t="s">
        <v>155</v>
      </c>
      <c r="D460" s="18" t="s">
        <v>147</v>
      </c>
      <c r="E460" s="17" t="s">
        <v>165</v>
      </c>
      <c r="F460" s="17"/>
      <c r="G460" s="10">
        <f>G461</f>
        <v>26603</v>
      </c>
      <c r="H460" s="2"/>
    </row>
    <row r="461" spans="1:8" ht="56.25" outlineLevel="3" x14ac:dyDescent="0.3">
      <c r="A461" s="19" t="s">
        <v>17</v>
      </c>
      <c r="B461" s="20" t="s">
        <v>11</v>
      </c>
      <c r="C461" s="21" t="s">
        <v>155</v>
      </c>
      <c r="D461" s="21" t="s">
        <v>147</v>
      </c>
      <c r="E461" s="20" t="s">
        <v>161</v>
      </c>
      <c r="F461" s="20"/>
      <c r="G461" s="9">
        <f>G462</f>
        <v>26603</v>
      </c>
      <c r="H461" s="2"/>
    </row>
    <row r="462" spans="1:8" ht="37.5" outlineLevel="4" x14ac:dyDescent="0.3">
      <c r="A462" s="19" t="s">
        <v>129</v>
      </c>
      <c r="B462" s="20" t="s">
        <v>11</v>
      </c>
      <c r="C462" s="21" t="s">
        <v>155</v>
      </c>
      <c r="D462" s="21" t="s">
        <v>147</v>
      </c>
      <c r="E462" s="20" t="s">
        <v>331</v>
      </c>
      <c r="F462" s="20"/>
      <c r="G462" s="9">
        <f>G463</f>
        <v>26603</v>
      </c>
      <c r="H462" s="2"/>
    </row>
    <row r="463" spans="1:8" ht="37.5" outlineLevel="5" x14ac:dyDescent="0.3">
      <c r="A463" s="19" t="s">
        <v>142</v>
      </c>
      <c r="B463" s="20" t="s">
        <v>11</v>
      </c>
      <c r="C463" s="21" t="s">
        <v>155</v>
      </c>
      <c r="D463" s="21" t="s">
        <v>147</v>
      </c>
      <c r="E463" s="20" t="s">
        <v>360</v>
      </c>
      <c r="F463" s="20"/>
      <c r="G463" s="9">
        <f>G464+G465</f>
        <v>26603</v>
      </c>
      <c r="H463" s="2"/>
    </row>
    <row r="464" spans="1:8" ht="37.5" outlineLevel="7" x14ac:dyDescent="0.3">
      <c r="A464" s="19" t="s">
        <v>408</v>
      </c>
      <c r="B464" s="20" t="s">
        <v>11</v>
      </c>
      <c r="C464" s="21" t="s">
        <v>155</v>
      </c>
      <c r="D464" s="21" t="s">
        <v>147</v>
      </c>
      <c r="E464" s="20" t="s">
        <v>361</v>
      </c>
      <c r="F464" s="20" t="s">
        <v>12</v>
      </c>
      <c r="G464" s="9">
        <v>10569</v>
      </c>
      <c r="H464" s="2"/>
    </row>
    <row r="465" spans="1:8" ht="37.5" outlineLevel="7" x14ac:dyDescent="0.3">
      <c r="A465" s="19" t="s">
        <v>407</v>
      </c>
      <c r="B465" s="20" t="s">
        <v>11</v>
      </c>
      <c r="C465" s="21" t="s">
        <v>155</v>
      </c>
      <c r="D465" s="21" t="s">
        <v>147</v>
      </c>
      <c r="E465" s="20" t="s">
        <v>362</v>
      </c>
      <c r="F465" s="20" t="s">
        <v>12</v>
      </c>
      <c r="G465" s="9">
        <v>16034</v>
      </c>
      <c r="H465" s="2"/>
    </row>
    <row r="466" spans="1:8" outlineLevel="2" x14ac:dyDescent="0.3">
      <c r="A466" s="16" t="s">
        <v>143</v>
      </c>
      <c r="B466" s="17" t="s">
        <v>11</v>
      </c>
      <c r="C466" s="18" t="s">
        <v>155</v>
      </c>
      <c r="D466" s="18" t="s">
        <v>149</v>
      </c>
      <c r="E466" s="17" t="s">
        <v>165</v>
      </c>
      <c r="F466" s="17"/>
      <c r="G466" s="10">
        <f>G467</f>
        <v>53664.304749999996</v>
      </c>
      <c r="H466" s="2"/>
    </row>
    <row r="467" spans="1:8" ht="56.25" outlineLevel="3" x14ac:dyDescent="0.3">
      <c r="A467" s="19" t="s">
        <v>17</v>
      </c>
      <c r="B467" s="20" t="s">
        <v>11</v>
      </c>
      <c r="C467" s="21" t="s">
        <v>155</v>
      </c>
      <c r="D467" s="21" t="s">
        <v>149</v>
      </c>
      <c r="E467" s="20" t="s">
        <v>161</v>
      </c>
      <c r="F467" s="20"/>
      <c r="G467" s="9">
        <f>G468</f>
        <v>53664.304749999996</v>
      </c>
      <c r="H467" s="2"/>
    </row>
    <row r="468" spans="1:8" ht="37.5" outlineLevel="4" x14ac:dyDescent="0.3">
      <c r="A468" s="19" t="s">
        <v>129</v>
      </c>
      <c r="B468" s="20" t="s">
        <v>11</v>
      </c>
      <c r="C468" s="21" t="s">
        <v>155</v>
      </c>
      <c r="D468" s="21" t="s">
        <v>149</v>
      </c>
      <c r="E468" s="20" t="s">
        <v>331</v>
      </c>
      <c r="F468" s="20"/>
      <c r="G468" s="9">
        <f>G469+G471+G474+G477+G479</f>
        <v>53664.304749999996</v>
      </c>
      <c r="H468" s="2"/>
    </row>
    <row r="469" spans="1:8" ht="56.25" outlineLevel="5" x14ac:dyDescent="0.3">
      <c r="A469" s="19" t="s">
        <v>144</v>
      </c>
      <c r="B469" s="20" t="s">
        <v>11</v>
      </c>
      <c r="C469" s="21" t="s">
        <v>155</v>
      </c>
      <c r="D469" s="21" t="s">
        <v>149</v>
      </c>
      <c r="E469" s="20" t="s">
        <v>363</v>
      </c>
      <c r="F469" s="20"/>
      <c r="G469" s="9">
        <v>18720</v>
      </c>
      <c r="H469" s="2"/>
    </row>
    <row r="470" spans="1:8" ht="37.5" outlineLevel="7" x14ac:dyDescent="0.3">
      <c r="A470" s="19" t="s">
        <v>406</v>
      </c>
      <c r="B470" s="20" t="s">
        <v>11</v>
      </c>
      <c r="C470" s="21" t="s">
        <v>155</v>
      </c>
      <c r="D470" s="21" t="s">
        <v>149</v>
      </c>
      <c r="E470" s="20" t="s">
        <v>364</v>
      </c>
      <c r="F470" s="20" t="s">
        <v>12</v>
      </c>
      <c r="G470" s="9">
        <v>18720</v>
      </c>
      <c r="H470" s="2"/>
    </row>
    <row r="471" spans="1:8" ht="37.5" outlineLevel="5" x14ac:dyDescent="0.3">
      <c r="A471" s="19" t="s">
        <v>33</v>
      </c>
      <c r="B471" s="20" t="s">
        <v>11</v>
      </c>
      <c r="C471" s="21" t="s">
        <v>155</v>
      </c>
      <c r="D471" s="21" t="s">
        <v>149</v>
      </c>
      <c r="E471" s="20" t="s">
        <v>337</v>
      </c>
      <c r="F471" s="20"/>
      <c r="G471" s="9">
        <f>G472+G473</f>
        <v>24276.858700000001</v>
      </c>
      <c r="H471" s="2"/>
    </row>
    <row r="472" spans="1:8" ht="75" outlineLevel="7" x14ac:dyDescent="0.3">
      <c r="A472" s="19" t="s">
        <v>405</v>
      </c>
      <c r="B472" s="20" t="s">
        <v>11</v>
      </c>
      <c r="C472" s="21" t="s">
        <v>155</v>
      </c>
      <c r="D472" s="21" t="s">
        <v>149</v>
      </c>
      <c r="E472" s="20" t="s">
        <v>365</v>
      </c>
      <c r="F472" s="20" t="s">
        <v>12</v>
      </c>
      <c r="G472" s="9">
        <v>3765</v>
      </c>
      <c r="H472" s="2"/>
    </row>
    <row r="473" spans="1:8" ht="37.5" outlineLevel="7" x14ac:dyDescent="0.3">
      <c r="A473" s="19" t="s">
        <v>401</v>
      </c>
      <c r="B473" s="20" t="s">
        <v>11</v>
      </c>
      <c r="C473" s="21" t="s">
        <v>155</v>
      </c>
      <c r="D473" s="21" t="s">
        <v>149</v>
      </c>
      <c r="E473" s="20" t="s">
        <v>339</v>
      </c>
      <c r="F473" s="20" t="s">
        <v>12</v>
      </c>
      <c r="G473" s="9">
        <v>20511.858700000001</v>
      </c>
      <c r="H473" s="2"/>
    </row>
    <row r="474" spans="1:8" ht="75" outlineLevel="5" x14ac:dyDescent="0.3">
      <c r="A474" s="19" t="s">
        <v>131</v>
      </c>
      <c r="B474" s="20" t="s">
        <v>11</v>
      </c>
      <c r="C474" s="21" t="s">
        <v>155</v>
      </c>
      <c r="D474" s="21" t="s">
        <v>149</v>
      </c>
      <c r="E474" s="20" t="s">
        <v>340</v>
      </c>
      <c r="F474" s="20"/>
      <c r="G474" s="9">
        <v>1968.8013900000001</v>
      </c>
      <c r="H474" s="2"/>
    </row>
    <row r="475" spans="1:8" ht="75" outlineLevel="7" x14ac:dyDescent="0.3">
      <c r="A475" s="19" t="s">
        <v>404</v>
      </c>
      <c r="B475" s="20" t="s">
        <v>11</v>
      </c>
      <c r="C475" s="21" t="s">
        <v>155</v>
      </c>
      <c r="D475" s="21" t="s">
        <v>149</v>
      </c>
      <c r="E475" s="20" t="s">
        <v>366</v>
      </c>
      <c r="F475" s="20" t="s">
        <v>12</v>
      </c>
      <c r="G475" s="9">
        <v>599.75781999999992</v>
      </c>
      <c r="H475" s="2"/>
    </row>
    <row r="476" spans="1:8" ht="37.5" outlineLevel="7" x14ac:dyDescent="0.3">
      <c r="A476" s="19" t="s">
        <v>401</v>
      </c>
      <c r="B476" s="20" t="s">
        <v>11</v>
      </c>
      <c r="C476" s="21" t="s">
        <v>155</v>
      </c>
      <c r="D476" s="21" t="s">
        <v>149</v>
      </c>
      <c r="E476" s="20" t="s">
        <v>346</v>
      </c>
      <c r="F476" s="20" t="s">
        <v>12</v>
      </c>
      <c r="G476" s="9">
        <v>1369.04357</v>
      </c>
      <c r="H476" s="2"/>
    </row>
    <row r="477" spans="1:8" ht="75" outlineLevel="5" x14ac:dyDescent="0.3">
      <c r="A477" s="19" t="s">
        <v>145</v>
      </c>
      <c r="B477" s="20" t="s">
        <v>11</v>
      </c>
      <c r="C477" s="21" t="s">
        <v>155</v>
      </c>
      <c r="D477" s="21" t="s">
        <v>149</v>
      </c>
      <c r="E477" s="20" t="s">
        <v>367</v>
      </c>
      <c r="F477" s="20"/>
      <c r="G477" s="9">
        <v>300</v>
      </c>
      <c r="H477" s="2"/>
    </row>
    <row r="478" spans="1:8" ht="75" outlineLevel="7" x14ac:dyDescent="0.3">
      <c r="A478" s="19" t="s">
        <v>403</v>
      </c>
      <c r="B478" s="20" t="s">
        <v>11</v>
      </c>
      <c r="C478" s="21" t="s">
        <v>155</v>
      </c>
      <c r="D478" s="21" t="s">
        <v>149</v>
      </c>
      <c r="E478" s="20" t="s">
        <v>368</v>
      </c>
      <c r="F478" s="20" t="s">
        <v>12</v>
      </c>
      <c r="G478" s="9">
        <v>300</v>
      </c>
      <c r="H478" s="2"/>
    </row>
    <row r="479" spans="1:8" ht="56.25" outlineLevel="5" x14ac:dyDescent="0.3">
      <c r="A479" s="19" t="s">
        <v>146</v>
      </c>
      <c r="B479" s="20" t="s">
        <v>11</v>
      </c>
      <c r="C479" s="21" t="s">
        <v>155</v>
      </c>
      <c r="D479" s="21" t="s">
        <v>149</v>
      </c>
      <c r="E479" s="20" t="s">
        <v>369</v>
      </c>
      <c r="F479" s="20"/>
      <c r="G479" s="9">
        <f>G480+G481</f>
        <v>8398.6446599999999</v>
      </c>
      <c r="H479" s="2"/>
    </row>
    <row r="480" spans="1:8" ht="56.25" outlineLevel="7" x14ac:dyDescent="0.3">
      <c r="A480" s="19" t="s">
        <v>402</v>
      </c>
      <c r="B480" s="20" t="s">
        <v>11</v>
      </c>
      <c r="C480" s="21" t="s">
        <v>155</v>
      </c>
      <c r="D480" s="21" t="s">
        <v>149</v>
      </c>
      <c r="E480" s="20" t="s">
        <v>370</v>
      </c>
      <c r="F480" s="20" t="s">
        <v>12</v>
      </c>
      <c r="G480" s="9">
        <v>1656.6959999999999</v>
      </c>
      <c r="H480" s="2"/>
    </row>
    <row r="481" spans="1:8" ht="37.5" outlineLevel="7" x14ac:dyDescent="0.3">
      <c r="A481" s="19" t="s">
        <v>401</v>
      </c>
      <c r="B481" s="20" t="s">
        <v>11</v>
      </c>
      <c r="C481" s="21" t="s">
        <v>155</v>
      </c>
      <c r="D481" s="21" t="s">
        <v>149</v>
      </c>
      <c r="E481" s="20" t="s">
        <v>371</v>
      </c>
      <c r="F481" s="20" t="s">
        <v>12</v>
      </c>
      <c r="G481" s="9">
        <v>6741.94866</v>
      </c>
      <c r="H481" s="2"/>
    </row>
  </sheetData>
  <autoFilter ref="A12:G481"/>
  <mergeCells count="5">
    <mergeCell ref="A8:G8"/>
    <mergeCell ref="A11:G11"/>
    <mergeCell ref="A9:G9"/>
    <mergeCell ref="A10:G10"/>
    <mergeCell ref="D5:G5"/>
  </mergeCells>
  <pageMargins left="0.78740157480314965" right="0.59055118110236227" top="0.59055118110236227" bottom="0.59055118110236227" header="0.39370078740157483" footer="0.51181102362204722"/>
  <pageSetup paperSize="9" scale="60" fitToHeight="0" orientation="portrait" blackAndWhite="1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0.12.2024&lt;/string&gt;&#10;  &lt;/DateInfo&gt;&#10;  &lt;Code&gt;SQUERY_ROSP_EXP&lt;/Code&gt;&#10;  &lt;ObjectCode&gt;SQUERY_ROSP_EXP&lt;/ObjectCode&gt;&#10;  &lt;DocName&gt;Ведомственная(Бюджетная роспись (расходы))&lt;/DocName&gt;&#10;  &lt;VariantName&gt;Ведомственная&lt;/VariantName&gt;&#10;  &lt;VariantLink&gt;60678798&lt;/VariantLink&gt;&#10;  &lt;ReportCode&gt;6847F9F477F34D779BA17B3BD36CF0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FF50FA7-F4A3-4ECC-B611-E2EB707204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Тюленева</dc:creator>
  <cp:lastModifiedBy>Юлия Тюленева</cp:lastModifiedBy>
  <cp:lastPrinted>2025-04-10T11:48:29Z</cp:lastPrinted>
  <dcterms:created xsi:type="dcterms:W3CDTF">2024-12-23T12:52:44Z</dcterms:created>
  <dcterms:modified xsi:type="dcterms:W3CDTF">2025-06-05T05:22:30Z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Ведомственная(Бюджетная роспись (расходы))</vt:lpwstr>
  </property>
  <property fmtid="{D5CDD505-2E9C-101B-9397-08002B2CF9AE}" pid="3" name="Название отчета">
    <vt:lpwstr>Ведомственная(10).xlsx</vt:lpwstr>
  </property>
  <property fmtid="{D5CDD505-2E9C-101B-9397-08002B2CF9AE}" pid="4" name="Версия клиента">
    <vt:lpwstr>24.1.246.1128 (.NET 4.7.2)</vt:lpwstr>
  </property>
  <property fmtid="{D5CDD505-2E9C-101B-9397-08002B2CF9AE}" pid="5" name="Версия базы">
    <vt:lpwstr>24.1.1241.826976499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3602_тюленеваюс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