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695" windowHeight="11640"/>
  </bookViews>
  <sheets>
    <sheet name="решение" sheetId="2" r:id="rId1"/>
  </sheets>
  <definedNames>
    <definedName name="_xlnm._FilterDatabase" localSheetId="0" hidden="1">решение!$B$18:$I$272</definedName>
    <definedName name="_xlnm.Print_Area" localSheetId="0">решение!$A$1:$I$272</definedName>
  </definedNames>
  <calcPr calcId="152511"/>
</workbook>
</file>

<file path=xl/calcChain.xml><?xml version="1.0" encoding="utf-8"?>
<calcChain xmlns="http://schemas.openxmlformats.org/spreadsheetml/2006/main">
  <c r="G187" i="2"/>
  <c r="G165" s="1"/>
  <c r="G256"/>
  <c r="G199" s="1"/>
  <c r="H20" l="1"/>
  <c r="I20"/>
  <c r="G261"/>
  <c r="G164" s="1"/>
  <c r="G150"/>
  <c r="G21"/>
  <c r="G48"/>
  <c r="G20" l="1"/>
</calcChain>
</file>

<file path=xl/sharedStrings.xml><?xml version="1.0" encoding="utf-8"?>
<sst xmlns="http://schemas.openxmlformats.org/spreadsheetml/2006/main" count="1098" uniqueCount="552">
  <si>
    <t>Сумма на 2023 год</t>
  </si>
  <si>
    <t>Сумма на 2024 год</t>
  </si>
  <si>
    <t>Сумма на 2025 год</t>
  </si>
  <si>
    <t>100</t>
  </si>
  <si>
    <t>200</t>
  </si>
  <si>
    <t>600</t>
  </si>
  <si>
    <t>800</t>
  </si>
  <si>
    <t>400</t>
  </si>
  <si>
    <t>300</t>
  </si>
  <si>
    <t>700</t>
  </si>
  <si>
    <t>500</t>
  </si>
  <si>
    <t>(тыс. рублей)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</si>
  <si>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</si>
  <si>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</si>
  <si>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</si>
  <si>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</si>
  <si>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Основное мероприятие "Мероприятия в области дополнительного образования и воспитания детей"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</si>
  <si>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</si>
  <si>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</si>
  <si>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</si>
  <si>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</si>
  <si>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</si>
  <si>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</si>
  <si>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</si>
  <si>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</si>
  <si>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</si>
  <si>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</si>
  <si>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"Развитие физической культуры и спорта"</t>
  </si>
  <si>
    <t>Основное мероприятие "Развитие физической культуры и спорта в муниципальных спортивных школах"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</si>
  <si>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</si>
  <si>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Региональный проект "Спорт - норма жизни"</t>
  </si>
  <si>
    <t>Подпрограмма "Финансовое обеспечение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</si>
  <si>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</si>
  <si>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Основное мероприятие "Финансовое обеспечение выполнения других расходных обязательств"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</si>
  <si>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</si>
  <si>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</si>
  <si>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</si>
  <si>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Муниципальная программа "Одаренные дети на 2021-2026 годы"</t>
  </si>
  <si>
    <t>Основное мероприятие "Поддержка одаренных детей"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</si>
  <si>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</si>
  <si>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</si>
  <si>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</si>
  <si>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</si>
  <si>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</si>
  <si>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</si>
  <si>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</si>
  <si>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</si>
  <si>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</si>
  <si>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</si>
  <si>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</si>
  <si>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</si>
  <si>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</si>
  <si>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</si>
  <si>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</si>
  <si>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</si>
  <si>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</si>
  <si>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</si>
  <si>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</si>
  <si>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</si>
  <si>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</si>
  <si>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</si>
  <si>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</si>
  <si>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"Расходы на создание объектов муниципальной собственности, социального и производственного комплексов"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</si>
  <si>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</si>
  <si>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"Управление муниципальными финансами"</t>
  </si>
  <si>
    <t>Основное мероприятие "Резервный фонд администрации Бобровского муниципального района"</t>
  </si>
  <si>
    <t>Основное мероприятие "Процентные платежи по муниципальному долгу"</t>
  </si>
  <si>
    <t>Основное мероприятие "Дотация на выравнивание бюджетной обеспеченности поселений"</t>
  </si>
  <si>
    <t>Основное мероприятие "Межбюджетные трансферты на поддержку мер по обеспечению сбалансированности поселений"</t>
  </si>
  <si>
    <t>Основное мероприятие "Выполнение других расходных обязательств"</t>
  </si>
  <si>
    <t>Основное мероприятие "Зарезервированные средства, связанные с особенностями исполнения бюджетов"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</si>
  <si>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</si>
  <si>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</si>
  <si>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"Расходы на обеспечение уличного освещения"</t>
  </si>
  <si>
    <t>Основное мероприятие "Межбюджетные трансферты на осуществление муниципального земельного контроля"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</si>
  <si>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</si>
  <si>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</si>
  <si>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"Расходы на обеспечение деятельности главы муниципального района"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</si>
  <si>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</si>
  <si>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</si>
  <si>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</si>
  <si>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"Обеспечение жильем молодых семей"</t>
  </si>
  <si>
    <t>Основное мероприятие "Доплаты к пенсиям муниципальных служащих Бобровского муниципального района"</t>
  </si>
  <si>
    <t>Основное мероприятие "Оказание социальной помощи отдельным категориям граждан"</t>
  </si>
  <si>
    <t>Основное мероприятие "Субсидии общественным организациям"</t>
  </si>
  <si>
    <t>Основное мероприятие "Доплата к пенсии руководителям сельского хозяйства"</t>
  </si>
  <si>
    <t>Основное мероприятие "Мероприятия в области градостроительной деятельности"</t>
  </si>
  <si>
    <t>Основное мероприятие "Расходы по отлову и содержанию безнадзорных животных"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</si>
  <si>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</si>
  <si>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</si>
  <si>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</si>
  <si>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</si>
  <si>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</si>
  <si>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</si>
  <si>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</si>
  <si>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</si>
  <si>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"Обеспечение уличного освещения поселений Бобровского муниципального района"</t>
  </si>
  <si>
    <t>Основное мероприятие "Организация системы накопления твердых коммунальных отходов"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</si>
  <si>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</si>
  <si>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</si>
  <si>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Всего</t>
  </si>
  <si>
    <t>Наименование</t>
  </si>
  <si>
    <t>ЦСР</t>
  </si>
  <si>
    <t>ВР</t>
  </si>
  <si>
    <t>07</t>
  </si>
  <si>
    <t>01</t>
  </si>
  <si>
    <t>02</t>
  </si>
  <si>
    <t>09</t>
  </si>
  <si>
    <t>03</t>
  </si>
  <si>
    <t>11</t>
  </si>
  <si>
    <t>10</t>
  </si>
  <si>
    <t>06</t>
  </si>
  <si>
    <t>05</t>
  </si>
  <si>
    <t>13</t>
  </si>
  <si>
    <t>04</t>
  </si>
  <si>
    <t>14</t>
  </si>
  <si>
    <t>08</t>
  </si>
  <si>
    <t>12</t>
  </si>
  <si>
    <t>Рз</t>
  </si>
  <si>
    <t>ПР</t>
  </si>
  <si>
    <t>02 0 00 00000</t>
  </si>
  <si>
    <t>02 1 00 00000</t>
  </si>
  <si>
    <t>02 1 01 00000</t>
  </si>
  <si>
    <t>02 1 01 80590</t>
  </si>
  <si>
    <t>02 1 01 80600</t>
  </si>
  <si>
    <t>02 1 01 L3040</t>
  </si>
  <si>
    <t>02 1 01 S8130</t>
  </si>
  <si>
    <t>02 1 01 S8400</t>
  </si>
  <si>
    <t>02 1 01 S8940</t>
  </si>
  <si>
    <t>02 1 02 00000</t>
  </si>
  <si>
    <t>02 1 02 78120</t>
  </si>
  <si>
    <t>02 1 02 78290</t>
  </si>
  <si>
    <t>02 1 03 00000</t>
  </si>
  <si>
    <t>02 1 03 80610</t>
  </si>
  <si>
    <t>02 1 04 00000</t>
  </si>
  <si>
    <t>02 1 04 40090</t>
  </si>
  <si>
    <t>02 1 04 S8100</t>
  </si>
  <si>
    <t>02 1 05 00000</t>
  </si>
  <si>
    <t>02 1 05 53030</t>
  </si>
  <si>
    <t>02 1 08 00000</t>
  </si>
  <si>
    <t>02 1 08 S8750</t>
  </si>
  <si>
    <t>02 1 E2 00000</t>
  </si>
  <si>
    <t>02 1 E2 50980</t>
  </si>
  <si>
    <t>02 2 00 00000</t>
  </si>
  <si>
    <t>02 2 03 00000</t>
  </si>
  <si>
    <t>02 2 03 81400</t>
  </si>
  <si>
    <t>02 2 04 00000</t>
  </si>
  <si>
    <t>02 2 04 80310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</si>
  <si>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</si>
  <si>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</si>
  <si>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</si>
  <si>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</si>
  <si>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</si>
  <si>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</si>
  <si>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</si>
  <si>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02 3 00 00000</t>
  </si>
  <si>
    <t>02 3 01 00000</t>
  </si>
  <si>
    <t>02 3 01 81610</t>
  </si>
  <si>
    <t>02 3 05 00000</t>
  </si>
  <si>
    <t>02 3 05 80410</t>
  </si>
  <si>
    <t>02 3 05 S8170</t>
  </si>
  <si>
    <t>02 3 05 S8790</t>
  </si>
  <si>
    <t>02 3 05 S8954</t>
  </si>
  <si>
    <t>02 3 06 00000</t>
  </si>
  <si>
    <t>02 3 06 40090</t>
  </si>
  <si>
    <t>02 3 P5 00000</t>
  </si>
  <si>
    <t>02 3 P5 Д2281</t>
  </si>
  <si>
    <t>02 4 00 00000</t>
  </si>
  <si>
    <t>02 4 01 00000</t>
  </si>
  <si>
    <t>02 4 01 82010</t>
  </si>
  <si>
    <t>02 4 02 00000</t>
  </si>
  <si>
    <t>02 4 02 00590</t>
  </si>
  <si>
    <t>02 4 03 00000</t>
  </si>
  <si>
    <t>02 4 03 78392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</si>
  <si>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</si>
  <si>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</si>
  <si>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</si>
  <si>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</si>
  <si>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</si>
  <si>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</si>
  <si>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</si>
  <si>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03 0 00 00000</t>
  </si>
  <si>
    <t>03 0 01 00000</t>
  </si>
  <si>
    <t>03 0 01 80230</t>
  </si>
  <si>
    <t>08 0 00 00000</t>
  </si>
  <si>
    <t>08 0 04 00000</t>
  </si>
  <si>
    <t>08 0 04 81440</t>
  </si>
  <si>
    <t>08 0 05 00000</t>
  </si>
  <si>
    <t>08 0 05 81460</t>
  </si>
  <si>
    <t>11 0 00 00000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</si>
  <si>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</si>
  <si>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</si>
  <si>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</si>
  <si>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</si>
  <si>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</si>
  <si>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</si>
  <si>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</si>
  <si>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</si>
  <si>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</si>
  <si>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</si>
  <si>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</si>
  <si>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</si>
  <si>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A1 00000</t>
  </si>
  <si>
    <t>11 2 A1 54540</t>
  </si>
  <si>
    <t>11 2 A1 55130</t>
  </si>
  <si>
    <t>11 2 A2 00000</t>
  </si>
  <si>
    <t>11 2 A2 55190</t>
  </si>
  <si>
    <t>11 3 00 00000</t>
  </si>
  <si>
    <t>11 3 01 00000</t>
  </si>
  <si>
    <t>11 3 01 82010</t>
  </si>
  <si>
    <t>11 3 02 00000</t>
  </si>
  <si>
    <t>11 3 02 00591</t>
  </si>
  <si>
    <t>11 3 02 00592</t>
  </si>
  <si>
    <t>11 4 00 00000</t>
  </si>
  <si>
    <t>11 4 01 00000</t>
  </si>
  <si>
    <t>11 4 01 80840</t>
  </si>
  <si>
    <t>24 0 00 00000</t>
  </si>
  <si>
    <t>24 0 01 00000</t>
  </si>
  <si>
    <t>24 0 01 81290</t>
  </si>
  <si>
    <t>24 0 01 L3720</t>
  </si>
  <si>
    <t>24 0 02 00000</t>
  </si>
  <si>
    <t>24 0 02 81290</t>
  </si>
  <si>
    <t>24 0 02 S8850</t>
  </si>
  <si>
    <t>25 0 00 00000</t>
  </si>
  <si>
    <t>25 1 00 00000</t>
  </si>
  <si>
    <t>25 1 01 00000</t>
  </si>
  <si>
    <t>25 1 01 L5760</t>
  </si>
  <si>
    <t>25 1 02 00000</t>
  </si>
  <si>
    <t>25 1 02 L5760</t>
  </si>
  <si>
    <t>39 0 00 00000</t>
  </si>
  <si>
    <t>39 1 00 00000</t>
  </si>
  <si>
    <t>39 1 01 00000</t>
  </si>
  <si>
    <t>39 1 01 82010</t>
  </si>
  <si>
    <t>39 1 02 00000</t>
  </si>
  <si>
    <t>39 1 02 80540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</si>
  <si>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</si>
  <si>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</si>
  <si>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</si>
  <si>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</si>
  <si>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</si>
  <si>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</si>
  <si>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</si>
  <si>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39 1 08 00000</t>
  </si>
  <si>
    <t>39 1 08 79180</t>
  </si>
  <si>
    <t>39 1 08 80200</t>
  </si>
  <si>
    <t>39 1 08 S8040</t>
  </si>
  <si>
    <t>39 1 09 00000</t>
  </si>
  <si>
    <t>39 1 09 80010</t>
  </si>
  <si>
    <t>39 1 10 00000</t>
  </si>
  <si>
    <t>39 1 10 80200</t>
  </si>
  <si>
    <t>39 1 11 00000</t>
  </si>
  <si>
    <t>39 1 11 81290</t>
  </si>
  <si>
    <t>39 1 11 L5760</t>
  </si>
  <si>
    <t>39 1 11 S8460</t>
  </si>
  <si>
    <t>39 1 11 S9120</t>
  </si>
  <si>
    <t>39 1 13 00000</t>
  </si>
  <si>
    <t>39 1 13 S8140</t>
  </si>
  <si>
    <t>39 1 14 00000</t>
  </si>
  <si>
    <t>39 1 14 80592</t>
  </si>
  <si>
    <t>39 2 00 00000</t>
  </si>
  <si>
    <t>39 2 01 00000</t>
  </si>
  <si>
    <t>39 2 01 00590</t>
  </si>
  <si>
    <t>39 2 01 00593</t>
  </si>
  <si>
    <t>39 2 01 00594</t>
  </si>
  <si>
    <t>39 2 03 00000</t>
  </si>
  <si>
    <t>39 2 03 82010</t>
  </si>
  <si>
    <t>39 2 05 00000</t>
  </si>
  <si>
    <t>39 2 05 82020</t>
  </si>
  <si>
    <t>39 2 06 00000</t>
  </si>
  <si>
    <t>39 2 06 78391</t>
  </si>
  <si>
    <t>39 2 07 00000</t>
  </si>
  <si>
    <t>39 2 07 78090</t>
  </si>
  <si>
    <t>39 2 08 00000</t>
  </si>
  <si>
    <t>39 2 08 78470</t>
  </si>
  <si>
    <t>39 2 10 00000</t>
  </si>
  <si>
    <t>39 2 10 L4970</t>
  </si>
  <si>
    <t>39 2 11 00000</t>
  </si>
  <si>
    <t>39 2 11 80470</t>
  </si>
  <si>
    <t>39 2 12 00000</t>
  </si>
  <si>
    <t>39 2 12 80620</t>
  </si>
  <si>
    <t>39 2 15 00000</t>
  </si>
  <si>
    <t>39 2 15 81140</t>
  </si>
  <si>
    <t>39 2 17 00000</t>
  </si>
  <si>
    <t>39 2 17 56940</t>
  </si>
  <si>
    <t>39 2 17 80200</t>
  </si>
  <si>
    <t>39 2 17 S8750</t>
  </si>
  <si>
    <t>39 2 18 00000</t>
  </si>
  <si>
    <t>39 2 18 80630</t>
  </si>
  <si>
    <t>39 2 19 00000</t>
  </si>
  <si>
    <t>39 2 19 80860</t>
  </si>
  <si>
    <t>39 2 20 00000</t>
  </si>
  <si>
    <t>39 2 20 78450</t>
  </si>
  <si>
    <t>39 2 21 00000</t>
  </si>
  <si>
    <t>39 2 21 81430</t>
  </si>
  <si>
    <t>39 2 22 00000</t>
  </si>
  <si>
    <t>39 2 22 81260</t>
  </si>
  <si>
    <t>39 2 22 S9260</t>
  </si>
  <si>
    <t>39 2 25 00000</t>
  </si>
  <si>
    <t>39 2 25 51200</t>
  </si>
  <si>
    <t>39 2 26 00000</t>
  </si>
  <si>
    <t>39 2 26 L5760</t>
  </si>
  <si>
    <t>39 2 26 S8100</t>
  </si>
  <si>
    <t>39 2 29 00000</t>
  </si>
  <si>
    <t>39 2 29 80520</t>
  </si>
  <si>
    <t>39 3 00 00000</t>
  </si>
  <si>
    <t>39 3 02 00000</t>
  </si>
  <si>
    <t>39 3 02 S9120</t>
  </si>
  <si>
    <t>39 3 03 00000</t>
  </si>
  <si>
    <t>39 3 03 S8620</t>
  </si>
  <si>
    <t>39 3 04 00000</t>
  </si>
  <si>
    <t>39 3 04 S8670</t>
  </si>
  <si>
    <t>39 3 08 00000</t>
  </si>
  <si>
    <t>39 3 08 S8000</t>
  </si>
  <si>
    <t>57 0 00 00000</t>
  </si>
  <si>
    <t>57 0 01 00000</t>
  </si>
  <si>
    <t>57 0 01 80380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</si>
  <si>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</si>
  <si>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</si>
  <si>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</si>
  <si>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</si>
  <si>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</si>
  <si>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</si>
  <si>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</si>
  <si>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</si>
  <si>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</si>
  <si>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Развитие сети автомобильных дорог общего пользования (Капитальные вложения в объекты государственной муниципальной) собственности)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</si>
  <si>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</si>
  <si>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</si>
  <si>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</si>
  <si>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</si>
  <si>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</si>
  <si>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</si>
  <si>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</si>
  <si>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</si>
  <si>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</si>
  <si>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Выполнение других расходных обязательств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</si>
  <si>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</si>
  <si>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Зарезервированные средства, связанные с особенностями исполнения бюджета (Иные бюджетные ассигнования)</t>
  </si>
  <si>
    <t>Межбюджетные трансферты на развитие сети автомобильных дорог общего пользования (Межбюджетные трансферты)</t>
  </si>
  <si>
    <t>Обеспечение комплексного развития сельских территорий (Межбюджетные трансферты)</t>
  </si>
  <si>
    <t>Мероприятия по развитию градостроительной деятельности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</si>
  <si>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</si>
  <si>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</si>
  <si>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</si>
  <si>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</si>
  <si>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</si>
  <si>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</si>
  <si>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</si>
  <si>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</si>
  <si>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</si>
  <si>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(Капитальные вложения в объекты государственной (муниципальной) собственности)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</si>
  <si>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</si>
  <si>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</si>
  <si>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</si>
  <si>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</si>
  <si>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</si>
  <si>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</si>
  <si>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</si>
  <si>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</si>
  <si>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</si>
  <si>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</si>
  <si>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</si>
  <si>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</si>
  <si>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</si>
  <si>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</si>
  <si>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</si>
  <si>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</si>
  <si>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</si>
  <si>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</si>
  <si>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</si>
  <si>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</si>
  <si>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</si>
  <si>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</si>
  <si>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</si>
  <si>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</si>
  <si>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</si>
  <si>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</si>
  <si>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</si>
  <si>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</si>
  <si>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</si>
  <si>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</si>
  <si>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</si>
  <si>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</si>
  <si>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 (софинансирование) (Капитальные вложения в объекты государственной (муниципальной) собственности)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</si>
  <si>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</si>
  <si>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</si>
  <si>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услуг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</si>
  <si>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</si>
  <si>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</si>
  <si>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</si>
  <si>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</si>
  <si>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</si>
  <si>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</si>
  <si>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</si>
  <si>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</si>
  <si>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</si>
  <si>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</si>
  <si>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</si>
  <si>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</si>
  <si>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</si>
  <si>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</si>
  <si>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</si>
  <si>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</si>
  <si>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</si>
  <si>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</si>
  <si>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</si>
  <si>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</si>
  <si>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</si>
  <si>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</si>
  <si>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</si>
  <si>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</si>
  <si>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</si>
  <si>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</si>
  <si>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</si>
  <si>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</si>
  <si>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</si>
  <si>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(Социальное обеспечение и иные выплаты населению)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</si>
  <si>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</si>
  <si>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</si>
  <si>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</si>
  <si>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Расходы на обеспечение деятельности органов местного самоуправления (Иные бюджетные ассигнования)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</si>
  <si>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</si>
  <si>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</si>
  <si>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</si>
  <si>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</si>
  <si>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</si>
  <si>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</si>
  <si>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муниципального района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</si>
  <si>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</si>
  <si>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</si>
  <si>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</si>
  <si>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</si>
  <si>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</si>
  <si>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Доплаты к пенсии руководителям сельского хозяйства (Социальное обеспечение и иные выплаты населению)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</si>
  <si>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</si>
  <si>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</si>
  <si>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</si>
  <si>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</si>
  <si>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</si>
  <si>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</si>
  <si>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Строительство жилых помещений (жилых домов), предоставляемых гражданам РФ, проживающим на сельских территориях по договору найма жилого помещения (Капитальные вложения в объекты государственной (муниципальной) собственности)</t>
  </si>
  <si>
    <t>39 1 10 L5760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</si>
  <si>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</si>
  <si>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</si>
  <si>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</si>
  <si>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</si>
  <si>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</si>
  <si>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</si>
  <si>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Распределение бюджетных ассигнований  по целевым статьям</t>
  </si>
  <si>
    <t>(муниципальным программам Бобровского муниципального района Воронежской области), группам видов расходов, разделам,</t>
  </si>
  <si>
    <t>подразделам классификации расходов бюджета муниципального района на 2023год и на плановый период 2024 и 2025 годы</t>
  </si>
  <si>
    <t>Приложение № 7</t>
  </si>
  <si>
    <t>к решению Совета народных депутатов</t>
  </si>
  <si>
    <t>Бобровского муниципального района</t>
  </si>
  <si>
    <t>Воронежской области</t>
  </si>
  <si>
    <t>№ п/п</t>
  </si>
  <si>
    <t>1.</t>
  </si>
  <si>
    <t>4.</t>
  </si>
  <si>
    <t>2.</t>
  </si>
  <si>
    <t>8.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</si>
  <si>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</si>
  <si>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</si>
  <si>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</si>
  <si>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</si>
  <si>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</si>
  <si>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</si>
  <si>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</si>
  <si>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</si>
  <si>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1.2</t>
  </si>
  <si>
    <t>1.2.1</t>
  </si>
  <si>
    <t>1.2.2</t>
  </si>
  <si>
    <t>1.2.3</t>
  </si>
  <si>
    <t>1.2.4</t>
  </si>
  <si>
    <t>1.2.5</t>
  </si>
  <si>
    <t>1.3</t>
  </si>
  <si>
    <t>1.3.1</t>
  </si>
  <si>
    <t>1.3.2</t>
  </si>
  <si>
    <t>1.3.3</t>
  </si>
  <si>
    <t>1.3.4</t>
  </si>
  <si>
    <t>1.4</t>
  </si>
  <si>
    <t>1.4.1</t>
  </si>
  <si>
    <t>1.4.2</t>
  </si>
  <si>
    <t>1.4.3</t>
  </si>
  <si>
    <t>1.5</t>
  </si>
  <si>
    <t>1.5.1</t>
  </si>
  <si>
    <t>2.1.1</t>
  </si>
  <si>
    <t>3.</t>
  </si>
  <si>
    <t>3.1.1</t>
  </si>
  <si>
    <t>3.1.2</t>
  </si>
  <si>
    <t>4.1</t>
  </si>
  <si>
    <t>4.1.1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</si>
  <si>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</si>
  <si>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</si>
  <si>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</si>
  <si>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</si>
  <si>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</si>
  <si>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</si>
  <si>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</si>
  <si>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</si>
  <si>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4.4</t>
  </si>
  <si>
    <t>4.3.1</t>
  </si>
  <si>
    <t>4.3.2</t>
  </si>
  <si>
    <t>4.4.1</t>
  </si>
  <si>
    <t>5.</t>
  </si>
  <si>
    <t>5.1.1</t>
  </si>
  <si>
    <t>5.1.2</t>
  </si>
  <si>
    <t>6.</t>
  </si>
  <si>
    <t>6.1</t>
  </si>
  <si>
    <t>6.1.1</t>
  </si>
  <si>
    <t>6.1.2</t>
  </si>
  <si>
    <t>7.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</si>
  <si>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</si>
  <si>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</si>
  <si>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</si>
  <si>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</si>
  <si>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</si>
  <si>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</si>
  <si>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</si>
  <si>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</si>
  <si>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</si>
  <si>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</si>
  <si>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</si>
  <si>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</si>
  <si>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</si>
  <si>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</si>
  <si>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</si>
  <si>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</si>
  <si>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</si>
  <si>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</si>
  <si>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</si>
  <si>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</si>
  <si>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</si>
  <si>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</si>
  <si>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</si>
  <si>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</si>
  <si>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</si>
  <si>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</si>
  <si>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</si>
  <si>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</si>
  <si>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</si>
  <si>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</si>
  <si>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</si>
  <si>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</si>
  <si>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7.3</t>
  </si>
  <si>
    <t>7.3.1</t>
  </si>
  <si>
    <t>7.3.2</t>
  </si>
  <si>
    <t>7.3.3</t>
  </si>
  <si>
    <t>7.3.4</t>
  </si>
  <si>
    <t>8.1.1</t>
  </si>
  <si>
    <t>Приложение № 6</t>
  </si>
  <si>
    <t>от "23" декабря 2022 года № 25</t>
  </si>
  <si>
    <t>от "31" марта 2023 года № 04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</si>
</sst>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2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1" xfId="4" applyNumberFormat="1" applyFont="1" applyFill="1" applyAlignment="1" applyProtection="1"/>
    <xf numFmtId="0" fontId="6" fillId="5" borderId="1" xfId="4" applyFont="1" applyFill="1" applyAlignment="1"/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6" fillId="5" borderId="1" xfId="3" applyNumberFormat="1" applyFont="1" applyFill="1" applyAlignment="1" applyProtection="1"/>
    <xf numFmtId="0" fontId="6" fillId="5" borderId="1" xfId="3" applyFont="1" applyFill="1" applyAlignment="1"/>
    <xf numFmtId="0" fontId="7" fillId="5" borderId="0" xfId="0" applyNumberFormat="1" applyFont="1" applyFill="1" applyProtection="1">
      <protection locked="0"/>
    </xf>
    <xf numFmtId="0" fontId="6" fillId="5" borderId="1" xfId="3" applyNumberFormat="1" applyFont="1" applyFill="1" applyAlignment="1"/>
    <xf numFmtId="0" fontId="6" fillId="5" borderId="1" xfId="4" applyNumberFormat="1" applyFont="1" applyFill="1" applyAlignment="1"/>
    <xf numFmtId="49" fontId="6" fillId="5" borderId="2" xfId="7" applyNumberFormat="1" applyFont="1" applyFill="1" applyProtection="1">
      <alignment horizontal="center" vertical="top" shrinkToFit="1"/>
    </xf>
    <xf numFmtId="0" fontId="5" fillId="5" borderId="1" xfId="4" applyFont="1" applyFill="1" applyAlignment="1">
      <alignment horizontal="right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left" wrapText="1"/>
    </xf>
    <xf numFmtId="0" fontId="7" fillId="5" borderId="0" xfId="0" applyFont="1" applyFill="1" applyAlignment="1" applyProtection="1">
      <alignment wrapText="1"/>
      <protection locked="0"/>
    </xf>
    <xf numFmtId="0" fontId="6" fillId="5" borderId="1" xfId="3" applyFont="1" applyFill="1" applyAlignment="1">
      <alignment wrapText="1"/>
    </xf>
    <xf numFmtId="0" fontId="6" fillId="5" borderId="1" xfId="4" applyFont="1" applyFill="1" applyAlignment="1">
      <alignment wrapText="1"/>
    </xf>
    <xf numFmtId="0" fontId="8" fillId="5" borderId="2" xfId="5" applyNumberFormat="1" applyFont="1" applyFill="1" applyAlignment="1" applyProtection="1">
      <alignment horizontal="center" vertical="center" wrapTex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Alignment="1" applyProtection="1">
      <alignment horizontal="center" vertical="top" wrapText="1" shrinkToFit="1"/>
    </xf>
    <xf numFmtId="1" fontId="8" fillId="5" borderId="2" xfId="7" applyNumberFormat="1" applyFont="1" applyFill="1" applyProtection="1">
      <alignment horizontal="center" vertical="top" shrinkToFit="1"/>
    </xf>
    <xf numFmtId="49" fontId="8" fillId="5" borderId="2" xfId="7" applyNumberFormat="1" applyFont="1" applyFill="1" applyProtection="1">
      <alignment horizontal="center" vertical="top" shrinkToFit="1"/>
    </xf>
    <xf numFmtId="164" fontId="8" fillId="5" borderId="2" xfId="5" applyNumberFormat="1" applyFont="1" applyFill="1" applyProtection="1">
      <alignment horizontal="center" vertical="center" wrapText="1"/>
    </xf>
    <xf numFmtId="164" fontId="8" fillId="5" borderId="2" xfId="8" applyNumberFormat="1" applyFont="1" applyFill="1" applyProtection="1">
      <alignment horizontal="right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49" fontId="9" fillId="5" borderId="0" xfId="0" applyNumberFormat="1" applyFont="1" applyFill="1" applyAlignment="1" applyProtection="1">
      <alignment vertical="center" wrapText="1"/>
      <protection locked="0"/>
    </xf>
    <xf numFmtId="0" fontId="8" fillId="5" borderId="1" xfId="2" applyNumberFormat="1" applyFont="1" applyFill="1" applyProtection="1"/>
    <xf numFmtId="0" fontId="8" fillId="5" borderId="1" xfId="3" applyFont="1" applyFill="1" applyAlignment="1"/>
    <xf numFmtId="0" fontId="8" fillId="5" borderId="1" xfId="3" applyFont="1" applyFill="1" applyAlignment="1">
      <alignment horizontal="left"/>
    </xf>
    <xf numFmtId="0" fontId="6" fillId="5" borderId="2" xfId="5" applyNumberFormat="1" applyFont="1" applyFill="1" applyAlignment="1" applyProtection="1">
      <alignment horizontal="center" vertical="center" wrapText="1"/>
    </xf>
    <xf numFmtId="49" fontId="7" fillId="5" borderId="0" xfId="0" applyNumberFormat="1" applyFont="1" applyFill="1" applyAlignment="1" applyProtection="1">
      <alignment horizontal="center" vertical="center"/>
      <protection locked="0"/>
    </xf>
    <xf numFmtId="49" fontId="6" fillId="5" borderId="1" xfId="3" applyNumberFormat="1" applyFont="1" applyFill="1" applyAlignment="1" applyProtection="1">
      <alignment horizontal="center" vertical="center"/>
    </xf>
    <xf numFmtId="49" fontId="6" fillId="5" borderId="1" xfId="4" applyNumberFormat="1" applyFont="1" applyFill="1" applyAlignment="1" applyProtection="1">
      <alignment horizontal="center" vertical="center"/>
    </xf>
    <xf numFmtId="49" fontId="8" fillId="5" borderId="2" xfId="5" applyNumberFormat="1" applyFont="1" applyFill="1" applyAlignment="1" applyProtection="1">
      <alignment horizontal="center" vertical="center" wrapText="1"/>
    </xf>
    <xf numFmtId="49" fontId="6" fillId="5" borderId="2" xfId="5" applyNumberFormat="1" applyFont="1" applyFill="1" applyAlignment="1" applyProtection="1">
      <alignment horizontal="center" vertical="center" wrapText="1"/>
    </xf>
    <xf numFmtId="49" fontId="8" fillId="5" borderId="2" xfId="6" applyNumberFormat="1" applyFont="1" applyFill="1" applyAlignment="1" applyProtection="1">
      <alignment horizontal="center" vertical="center" wrapText="1"/>
    </xf>
    <xf numFmtId="49" fontId="6" fillId="5" borderId="2" xfId="6" applyNumberFormat="1" applyFont="1" applyFill="1" applyAlignment="1" applyProtection="1">
      <alignment horizontal="center" vertical="center" wrapText="1"/>
    </xf>
    <xf numFmtId="49" fontId="9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2"/>
  <sheetViews>
    <sheetView showGridLines="0" tabSelected="1" view="pageBreakPreview" zoomScale="70" zoomScaleNormal="70" zoomScaleSheetLayoutView="70" workbookViewId="0">
      <selection activeCell="G12" sqref="G12"/>
    </sheetView>
  </sheetViews>
  <sheetFormatPr defaultRowHeight="18.75" outlineLevelRow="6"/>
  <cols>
    <col min="1" max="1" width="12.28515625" style="34" customWidth="1"/>
    <col min="2" max="2" width="65" style="2" customWidth="1"/>
    <col min="3" max="3" width="13.85546875" style="17" customWidth="1"/>
    <col min="4" max="4" width="7.7109375" style="2" customWidth="1"/>
    <col min="5" max="5" width="7.7109375" style="10" customWidth="1"/>
    <col min="6" max="6" width="7.7109375" style="2" customWidth="1"/>
    <col min="7" max="7" width="16.85546875" style="2" customWidth="1"/>
    <col min="8" max="8" width="14.85546875" style="2" customWidth="1"/>
    <col min="9" max="9" width="15.140625" style="2" customWidth="1"/>
    <col min="10" max="10" width="9.140625" style="2" customWidth="1"/>
    <col min="11" max="16384" width="9.140625" style="2"/>
  </cols>
  <sheetData>
    <row r="1" spans="1:10">
      <c r="G1" s="30" t="s">
        <v>549</v>
      </c>
    </row>
    <row r="2" spans="1:10">
      <c r="G2" s="31" t="s">
        <v>452</v>
      </c>
    </row>
    <row r="3" spans="1:10">
      <c r="G3" s="32" t="s">
        <v>453</v>
      </c>
    </row>
    <row r="4" spans="1:10" ht="20.100000000000001" customHeight="1">
      <c r="G4" s="32" t="s">
        <v>454</v>
      </c>
    </row>
    <row r="5" spans="1:10" ht="20.100000000000001" customHeight="1">
      <c r="G5" s="32" t="s">
        <v>551</v>
      </c>
    </row>
    <row r="6" spans="1:10" ht="20.100000000000001" customHeight="1"/>
    <row r="7" spans="1:10" ht="20.100000000000001" customHeight="1">
      <c r="G7" s="30" t="s">
        <v>451</v>
      </c>
    </row>
    <row r="8" spans="1:10" ht="20.100000000000001" customHeight="1">
      <c r="G8" s="30" t="s">
        <v>452</v>
      </c>
    </row>
    <row r="9" spans="1:10" ht="20.100000000000001" customHeight="1">
      <c r="G9" s="30" t="s">
        <v>453</v>
      </c>
    </row>
    <row r="10" spans="1:10" ht="20.100000000000001" customHeight="1">
      <c r="G10" s="30" t="s">
        <v>454</v>
      </c>
    </row>
    <row r="11" spans="1:10" ht="20.100000000000001" customHeight="1">
      <c r="G11" s="30" t="s">
        <v>550</v>
      </c>
    </row>
    <row r="12" spans="1:10" ht="20.100000000000001" customHeight="1"/>
    <row r="13" spans="1:10" ht="20.100000000000001" customHeight="1">
      <c r="A13" s="41" t="s">
        <v>448</v>
      </c>
      <c r="B13" s="41"/>
      <c r="C13" s="41"/>
      <c r="D13" s="41"/>
      <c r="E13" s="41"/>
      <c r="F13" s="41"/>
      <c r="G13" s="41"/>
      <c r="H13" s="41"/>
      <c r="I13" s="41"/>
      <c r="J13" s="29"/>
    </row>
    <row r="14" spans="1:10" ht="20.100000000000001" customHeight="1">
      <c r="A14" s="41" t="s">
        <v>449</v>
      </c>
      <c r="B14" s="41"/>
      <c r="C14" s="41"/>
      <c r="D14" s="41"/>
      <c r="E14" s="41"/>
      <c r="F14" s="41"/>
      <c r="G14" s="41"/>
      <c r="H14" s="41"/>
      <c r="I14" s="41"/>
      <c r="J14" s="29"/>
    </row>
    <row r="15" spans="1:10" ht="20.100000000000001" customHeight="1">
      <c r="A15" s="41" t="s">
        <v>450</v>
      </c>
      <c r="B15" s="41"/>
      <c r="C15" s="41"/>
      <c r="D15" s="41"/>
      <c r="E15" s="41"/>
      <c r="F15" s="41"/>
      <c r="G15" s="41"/>
      <c r="H15" s="41"/>
      <c r="I15" s="41"/>
      <c r="J15" s="29"/>
    </row>
    <row r="16" spans="1:10" ht="20.100000000000001" customHeight="1">
      <c r="A16" s="35"/>
      <c r="B16" s="8"/>
      <c r="C16" s="18"/>
      <c r="D16" s="9"/>
      <c r="E16" s="11"/>
      <c r="F16" s="9"/>
      <c r="G16" s="9"/>
      <c r="H16" s="9"/>
      <c r="I16" s="9"/>
      <c r="J16" s="1"/>
    </row>
    <row r="17" spans="1:10" ht="20.100000000000001" customHeight="1">
      <c r="A17" s="36"/>
      <c r="B17" s="3"/>
      <c r="C17" s="19"/>
      <c r="D17" s="4"/>
      <c r="E17" s="12"/>
      <c r="F17" s="4"/>
      <c r="G17" s="4"/>
      <c r="H17" s="4"/>
      <c r="I17" s="14" t="s">
        <v>11</v>
      </c>
      <c r="J17" s="1"/>
    </row>
    <row r="18" spans="1:10" ht="37.5">
      <c r="A18" s="37" t="s">
        <v>455</v>
      </c>
      <c r="B18" s="15" t="s">
        <v>101</v>
      </c>
      <c r="C18" s="20" t="s">
        <v>102</v>
      </c>
      <c r="D18" s="15" t="s">
        <v>103</v>
      </c>
      <c r="E18" s="15" t="s">
        <v>118</v>
      </c>
      <c r="F18" s="15" t="s">
        <v>119</v>
      </c>
      <c r="G18" s="15" t="s">
        <v>0</v>
      </c>
      <c r="H18" s="15" t="s">
        <v>1</v>
      </c>
      <c r="I18" s="15" t="s">
        <v>2</v>
      </c>
      <c r="J18" s="1"/>
    </row>
    <row r="19" spans="1:10">
      <c r="A19" s="38">
        <v>1</v>
      </c>
      <c r="B19" s="5">
        <v>2</v>
      </c>
      <c r="C19" s="33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1"/>
    </row>
    <row r="20" spans="1:10">
      <c r="A20" s="37"/>
      <c r="B20" s="16" t="s">
        <v>100</v>
      </c>
      <c r="C20" s="20"/>
      <c r="D20" s="15"/>
      <c r="E20" s="15"/>
      <c r="F20" s="15"/>
      <c r="G20" s="26">
        <f>G21+G106+G110+G116+G150+G157+G164+G270</f>
        <v>2177570.8965700003</v>
      </c>
      <c r="H20" s="26">
        <f>H21+H106+H110+H116+H150+H157+H164+H270</f>
        <v>1595421.4629599997</v>
      </c>
      <c r="I20" s="26">
        <f>I21+I106+I110+I116+I150+I157+I164+I270</f>
        <v>2022876.5285</v>
      </c>
      <c r="J20" s="1"/>
    </row>
    <row r="21" spans="1:10" ht="75">
      <c r="A21" s="39" t="s">
        <v>456</v>
      </c>
      <c r="B21" s="22" t="s">
        <v>12</v>
      </c>
      <c r="C21" s="23" t="s">
        <v>120</v>
      </c>
      <c r="D21" s="24"/>
      <c r="E21" s="25"/>
      <c r="F21" s="25"/>
      <c r="G21" s="27">
        <f>G22+G62+G76+G89+G98</f>
        <v>953815.76644000004</v>
      </c>
      <c r="H21" s="27">
        <v>1138105.23058</v>
      </c>
      <c r="I21" s="27">
        <v>885111.06163999997</v>
      </c>
      <c r="J21" s="1"/>
    </row>
    <row r="22" spans="1:10" ht="37.5" outlineLevel="1">
      <c r="A22" s="39" t="s">
        <v>460</v>
      </c>
      <c r="B22" s="22" t="s">
        <v>13</v>
      </c>
      <c r="C22" s="23" t="s">
        <v>121</v>
      </c>
      <c r="D22" s="24"/>
      <c r="E22" s="25"/>
      <c r="F22" s="25"/>
      <c r="G22" s="27">
        <v>876196.75578999997</v>
      </c>
      <c r="H22" s="27">
        <v>1021182.38758</v>
      </c>
      <c r="I22" s="27">
        <v>764283.21764000005</v>
      </c>
      <c r="J22" s="1"/>
    </row>
    <row r="23" spans="1:10" ht="75" outlineLevel="2">
      <c r="A23" s="39" t="s">
        <v>461</v>
      </c>
      <c r="B23" s="22" t="s">
        <v>14</v>
      </c>
      <c r="C23" s="23" t="s">
        <v>122</v>
      </c>
      <c r="D23" s="24"/>
      <c r="E23" s="25"/>
      <c r="F23" s="25"/>
      <c r="G23" s="27">
        <v>243708.37813999999</v>
      </c>
      <c r="H23" s="27">
        <v>136178.55754000001</v>
      </c>
      <c r="I23" s="27">
        <v>144578.81763999999</v>
      </c>
      <c r="J23" s="1"/>
    </row>
    <row r="24" spans="1:10" ht="131.25" outlineLevel="6">
      <c r="A24" s="40"/>
      <c r="B24" s="6" t="s">
        <v>344</v>
      </c>
      <c r="C24" s="21" t="s">
        <v>123</v>
      </c>
      <c r="D24" s="7" t="s">
        <v>3</v>
      </c>
      <c r="E24" s="13" t="s">
        <v>104</v>
      </c>
      <c r="F24" s="13" t="s">
        <v>105</v>
      </c>
      <c r="G24" s="28">
        <v>15878.94</v>
      </c>
      <c r="H24" s="28">
        <v>13409</v>
      </c>
      <c r="I24" s="28">
        <v>17456</v>
      </c>
      <c r="J24" s="1"/>
    </row>
    <row r="25" spans="1:10" ht="75" outlineLevel="6">
      <c r="A25" s="40"/>
      <c r="B25" s="6" t="s">
        <v>345</v>
      </c>
      <c r="C25" s="21" t="s">
        <v>123</v>
      </c>
      <c r="D25" s="7" t="s">
        <v>4</v>
      </c>
      <c r="E25" s="13" t="s">
        <v>104</v>
      </c>
      <c r="F25" s="13" t="s">
        <v>105</v>
      </c>
      <c r="G25" s="28">
        <v>17861.116819999999</v>
      </c>
      <c r="H25" s="28">
        <v>14236.172</v>
      </c>
      <c r="I25" s="28">
        <v>15939.191999999999</v>
      </c>
      <c r="J25" s="1"/>
    </row>
    <row r="26" spans="1:10" ht="75" outlineLevel="6">
      <c r="A26" s="40"/>
      <c r="B26" s="6" t="s">
        <v>346</v>
      </c>
      <c r="C26" s="21" t="s">
        <v>123</v>
      </c>
      <c r="D26" s="7" t="s">
        <v>5</v>
      </c>
      <c r="E26" s="13" t="s">
        <v>104</v>
      </c>
      <c r="F26" s="13" t="s">
        <v>105</v>
      </c>
      <c r="G26" s="28">
        <v>31652.09</v>
      </c>
      <c r="H26" s="28">
        <v>18829</v>
      </c>
      <c r="I26" s="28">
        <v>29561.48</v>
      </c>
      <c r="J26" s="1"/>
    </row>
    <row r="27" spans="1:10" ht="56.25" outlineLevel="6">
      <c r="A27" s="40"/>
      <c r="B27" s="6" t="s">
        <v>347</v>
      </c>
      <c r="C27" s="21" t="s">
        <v>123</v>
      </c>
      <c r="D27" s="7" t="s">
        <v>6</v>
      </c>
      <c r="E27" s="13" t="s">
        <v>104</v>
      </c>
      <c r="F27" s="13" t="s">
        <v>105</v>
      </c>
      <c r="G27" s="28">
        <v>20</v>
      </c>
      <c r="H27" s="28">
        <v>20</v>
      </c>
      <c r="I27" s="28">
        <v>20</v>
      </c>
      <c r="J27" s="1"/>
    </row>
    <row r="28" spans="1:10" ht="131.25" outlineLevel="6">
      <c r="A28" s="40"/>
      <c r="B28" s="6" t="s">
        <v>348</v>
      </c>
      <c r="C28" s="21" t="s">
        <v>124</v>
      </c>
      <c r="D28" s="7" t="s">
        <v>3</v>
      </c>
      <c r="E28" s="13" t="s">
        <v>104</v>
      </c>
      <c r="F28" s="13" t="s">
        <v>106</v>
      </c>
      <c r="G28" s="28">
        <v>1619.15</v>
      </c>
      <c r="H28" s="28">
        <v>879</v>
      </c>
      <c r="I28" s="28">
        <v>879</v>
      </c>
      <c r="J28" s="1"/>
    </row>
    <row r="29" spans="1:10" ht="93.75" outlineLevel="6">
      <c r="A29" s="40"/>
      <c r="B29" s="6" t="s">
        <v>349</v>
      </c>
      <c r="C29" s="21" t="s">
        <v>124</v>
      </c>
      <c r="D29" s="7" t="s">
        <v>4</v>
      </c>
      <c r="E29" s="13" t="s">
        <v>104</v>
      </c>
      <c r="F29" s="13" t="s">
        <v>106</v>
      </c>
      <c r="G29" s="28">
        <v>23444.29637</v>
      </c>
      <c r="H29" s="28">
        <v>22188.555540000001</v>
      </c>
      <c r="I29" s="28">
        <v>19710.638999999999</v>
      </c>
      <c r="J29" s="1"/>
    </row>
    <row r="30" spans="1:10" ht="93.75" outlineLevel="6">
      <c r="A30" s="40"/>
      <c r="B30" s="6" t="s">
        <v>350</v>
      </c>
      <c r="C30" s="21" t="s">
        <v>124</v>
      </c>
      <c r="D30" s="7" t="s">
        <v>7</v>
      </c>
      <c r="E30" s="13" t="s">
        <v>104</v>
      </c>
      <c r="F30" s="13" t="s">
        <v>107</v>
      </c>
      <c r="G30" s="28">
        <v>86266.5</v>
      </c>
      <c r="H30" s="28">
        <v>0</v>
      </c>
      <c r="I30" s="28">
        <v>0</v>
      </c>
      <c r="J30" s="1"/>
    </row>
    <row r="31" spans="1:10" ht="93.75" outlineLevel="6">
      <c r="A31" s="40"/>
      <c r="B31" s="6" t="s">
        <v>351</v>
      </c>
      <c r="C31" s="21" t="s">
        <v>124</v>
      </c>
      <c r="D31" s="7" t="s">
        <v>5</v>
      </c>
      <c r="E31" s="13" t="s">
        <v>104</v>
      </c>
      <c r="F31" s="13" t="s">
        <v>106</v>
      </c>
      <c r="G31" s="28">
        <v>41219.841999999997</v>
      </c>
      <c r="H31" s="28">
        <v>40682.129999999997</v>
      </c>
      <c r="I31" s="28">
        <v>35110.50664</v>
      </c>
      <c r="J31" s="1"/>
    </row>
    <row r="32" spans="1:10" ht="75" outlineLevel="6">
      <c r="A32" s="40"/>
      <c r="B32" s="6" t="s">
        <v>352</v>
      </c>
      <c r="C32" s="21" t="s">
        <v>124</v>
      </c>
      <c r="D32" s="7" t="s">
        <v>6</v>
      </c>
      <c r="E32" s="13" t="s">
        <v>104</v>
      </c>
      <c r="F32" s="13" t="s">
        <v>106</v>
      </c>
      <c r="G32" s="28">
        <v>70</v>
      </c>
      <c r="H32" s="28">
        <v>70</v>
      </c>
      <c r="I32" s="28">
        <v>70</v>
      </c>
      <c r="J32" s="1"/>
    </row>
    <row r="33" spans="1:10" ht="112.5" outlineLevel="6">
      <c r="A33" s="40"/>
      <c r="B33" s="6" t="s">
        <v>353</v>
      </c>
      <c r="C33" s="21" t="s">
        <v>125</v>
      </c>
      <c r="D33" s="7" t="s">
        <v>4</v>
      </c>
      <c r="E33" s="13" t="s">
        <v>104</v>
      </c>
      <c r="F33" s="13" t="s">
        <v>106</v>
      </c>
      <c r="G33" s="28">
        <v>4504.1605300000001</v>
      </c>
      <c r="H33" s="28">
        <v>4497.8</v>
      </c>
      <c r="I33" s="28">
        <v>4438.3</v>
      </c>
      <c r="J33" s="1"/>
    </row>
    <row r="34" spans="1:10" ht="131.25" outlineLevel="6">
      <c r="A34" s="40"/>
      <c r="B34" s="6" t="s">
        <v>354</v>
      </c>
      <c r="C34" s="21" t="s">
        <v>125</v>
      </c>
      <c r="D34" s="7" t="s">
        <v>5</v>
      </c>
      <c r="E34" s="13" t="s">
        <v>104</v>
      </c>
      <c r="F34" s="13" t="s">
        <v>106</v>
      </c>
      <c r="G34" s="28">
        <v>15049.752420000001</v>
      </c>
      <c r="H34" s="28">
        <v>15028.5</v>
      </c>
      <c r="I34" s="28">
        <v>14829.7</v>
      </c>
      <c r="J34" s="1"/>
    </row>
    <row r="35" spans="1:10" ht="75" outlineLevel="6">
      <c r="A35" s="40"/>
      <c r="B35" s="6" t="s">
        <v>355</v>
      </c>
      <c r="C35" s="21" t="s">
        <v>126</v>
      </c>
      <c r="D35" s="7" t="s">
        <v>4</v>
      </c>
      <c r="E35" s="13" t="s">
        <v>104</v>
      </c>
      <c r="F35" s="13" t="s">
        <v>106</v>
      </c>
      <c r="G35" s="28">
        <v>1258.2</v>
      </c>
      <c r="H35" s="28">
        <v>1308.5999999999999</v>
      </c>
      <c r="I35" s="28">
        <v>1361</v>
      </c>
      <c r="J35" s="1"/>
    </row>
    <row r="36" spans="1:10" ht="75" outlineLevel="6">
      <c r="A36" s="40"/>
      <c r="B36" s="6" t="s">
        <v>356</v>
      </c>
      <c r="C36" s="21" t="s">
        <v>126</v>
      </c>
      <c r="D36" s="7" t="s">
        <v>5</v>
      </c>
      <c r="E36" s="13" t="s">
        <v>104</v>
      </c>
      <c r="F36" s="13" t="s">
        <v>106</v>
      </c>
      <c r="G36" s="28">
        <v>4162.6000000000004</v>
      </c>
      <c r="H36" s="28">
        <v>4329.8</v>
      </c>
      <c r="I36" s="28">
        <v>4503</v>
      </c>
      <c r="J36" s="1"/>
    </row>
    <row r="37" spans="1:10" ht="150" outlineLevel="6">
      <c r="A37" s="40"/>
      <c r="B37" s="6" t="s">
        <v>357</v>
      </c>
      <c r="C37" s="21" t="s">
        <v>127</v>
      </c>
      <c r="D37" s="7" t="s">
        <v>5</v>
      </c>
      <c r="E37" s="13" t="s">
        <v>104</v>
      </c>
      <c r="F37" s="13" t="s">
        <v>106</v>
      </c>
      <c r="G37" s="28">
        <v>600</v>
      </c>
      <c r="H37" s="28">
        <v>600</v>
      </c>
      <c r="I37" s="28">
        <v>600</v>
      </c>
      <c r="J37" s="1"/>
    </row>
    <row r="38" spans="1:10" ht="75" outlineLevel="6">
      <c r="A38" s="40"/>
      <c r="B38" s="6" t="s">
        <v>358</v>
      </c>
      <c r="C38" s="21" t="s">
        <v>128</v>
      </c>
      <c r="D38" s="7" t="s">
        <v>4</v>
      </c>
      <c r="E38" s="13" t="s">
        <v>104</v>
      </c>
      <c r="F38" s="13" t="s">
        <v>106</v>
      </c>
      <c r="G38" s="28">
        <v>101.73</v>
      </c>
      <c r="H38" s="28">
        <v>100</v>
      </c>
      <c r="I38" s="28">
        <v>100</v>
      </c>
      <c r="J38" s="1"/>
    </row>
    <row r="39" spans="1:10" ht="56.25" outlineLevel="2">
      <c r="A39" s="39" t="s">
        <v>462</v>
      </c>
      <c r="B39" s="22" t="s">
        <v>15</v>
      </c>
      <c r="C39" s="23" t="s">
        <v>129</v>
      </c>
      <c r="D39" s="24"/>
      <c r="E39" s="25"/>
      <c r="F39" s="25"/>
      <c r="G39" s="27">
        <v>457175.8</v>
      </c>
      <c r="H39" s="27">
        <v>496072.3</v>
      </c>
      <c r="I39" s="27">
        <v>534024.69999999995</v>
      </c>
      <c r="J39" s="1"/>
    </row>
    <row r="40" spans="1:10" ht="168.75" outlineLevel="6">
      <c r="A40" s="40"/>
      <c r="B40" s="6" t="s">
        <v>359</v>
      </c>
      <c r="C40" s="21" t="s">
        <v>130</v>
      </c>
      <c r="D40" s="7" t="s">
        <v>3</v>
      </c>
      <c r="E40" s="13" t="s">
        <v>104</v>
      </c>
      <c r="F40" s="13" t="s">
        <v>106</v>
      </c>
      <c r="G40" s="28">
        <v>131081.11665000001</v>
      </c>
      <c r="H40" s="28">
        <v>143627.79999999999</v>
      </c>
      <c r="I40" s="28">
        <v>155230.29999999999</v>
      </c>
      <c r="J40" s="1"/>
    </row>
    <row r="41" spans="1:10" ht="131.25" outlineLevel="6">
      <c r="A41" s="40"/>
      <c r="B41" s="6" t="s">
        <v>360</v>
      </c>
      <c r="C41" s="21" t="s">
        <v>130</v>
      </c>
      <c r="D41" s="7" t="s">
        <v>4</v>
      </c>
      <c r="E41" s="13" t="s">
        <v>104</v>
      </c>
      <c r="F41" s="13" t="s">
        <v>106</v>
      </c>
      <c r="G41" s="28">
        <v>808.88334999999995</v>
      </c>
      <c r="H41" s="28">
        <v>0</v>
      </c>
      <c r="I41" s="28">
        <v>0</v>
      </c>
      <c r="J41" s="1"/>
    </row>
    <row r="42" spans="1:10" ht="131.25" outlineLevel="6">
      <c r="A42" s="40"/>
      <c r="B42" s="6" t="s">
        <v>361</v>
      </c>
      <c r="C42" s="21" t="s">
        <v>130</v>
      </c>
      <c r="D42" s="7" t="s">
        <v>5</v>
      </c>
      <c r="E42" s="13" t="s">
        <v>104</v>
      </c>
      <c r="F42" s="13" t="s">
        <v>106</v>
      </c>
      <c r="G42" s="28">
        <v>214597.6</v>
      </c>
      <c r="H42" s="28">
        <v>233696</v>
      </c>
      <c r="I42" s="28">
        <v>252574.3</v>
      </c>
      <c r="J42" s="1"/>
    </row>
    <row r="43" spans="1:10" ht="131.25" outlineLevel="6">
      <c r="A43" s="40"/>
      <c r="B43" s="6" t="s">
        <v>362</v>
      </c>
      <c r="C43" s="21" t="s">
        <v>131</v>
      </c>
      <c r="D43" s="7" t="s">
        <v>3</v>
      </c>
      <c r="E43" s="13" t="s">
        <v>104</v>
      </c>
      <c r="F43" s="13" t="s">
        <v>105</v>
      </c>
      <c r="G43" s="28">
        <v>55834.8</v>
      </c>
      <c r="H43" s="28">
        <v>59900.7</v>
      </c>
      <c r="I43" s="28">
        <v>63669.599999999999</v>
      </c>
      <c r="J43" s="1"/>
    </row>
    <row r="44" spans="1:10" ht="93.75" outlineLevel="6">
      <c r="A44" s="40"/>
      <c r="B44" s="6" t="s">
        <v>363</v>
      </c>
      <c r="C44" s="21" t="s">
        <v>131</v>
      </c>
      <c r="D44" s="7" t="s">
        <v>4</v>
      </c>
      <c r="E44" s="13" t="s">
        <v>104</v>
      </c>
      <c r="F44" s="13" t="s">
        <v>105</v>
      </c>
      <c r="G44" s="28">
        <v>223.2</v>
      </c>
      <c r="H44" s="28">
        <v>239.3</v>
      </c>
      <c r="I44" s="28">
        <v>254.5</v>
      </c>
      <c r="J44" s="1"/>
    </row>
    <row r="45" spans="1:10" ht="93.75" outlineLevel="6">
      <c r="A45" s="40"/>
      <c r="B45" s="6" t="s">
        <v>364</v>
      </c>
      <c r="C45" s="21" t="s">
        <v>131</v>
      </c>
      <c r="D45" s="7" t="s">
        <v>5</v>
      </c>
      <c r="E45" s="13" t="s">
        <v>104</v>
      </c>
      <c r="F45" s="13" t="s">
        <v>105</v>
      </c>
      <c r="G45" s="28">
        <v>54630.2</v>
      </c>
      <c r="H45" s="28">
        <v>58608.5</v>
      </c>
      <c r="I45" s="28">
        <v>62296</v>
      </c>
      <c r="J45" s="1"/>
    </row>
    <row r="46" spans="1:10" ht="56.25" outlineLevel="2">
      <c r="A46" s="39" t="s">
        <v>463</v>
      </c>
      <c r="B46" s="22" t="s">
        <v>16</v>
      </c>
      <c r="C46" s="23" t="s">
        <v>132</v>
      </c>
      <c r="D46" s="24"/>
      <c r="E46" s="25"/>
      <c r="F46" s="25"/>
      <c r="G46" s="27">
        <v>126299.09485000001</v>
      </c>
      <c r="H46" s="27">
        <v>92215.830040000001</v>
      </c>
      <c r="I46" s="27">
        <v>63649.9</v>
      </c>
      <c r="J46" s="1"/>
    </row>
    <row r="47" spans="1:10" ht="131.25" outlineLevel="6">
      <c r="A47" s="40"/>
      <c r="B47" s="6" t="s">
        <v>317</v>
      </c>
      <c r="C47" s="21" t="s">
        <v>133</v>
      </c>
      <c r="D47" s="7" t="s">
        <v>3</v>
      </c>
      <c r="E47" s="13" t="s">
        <v>104</v>
      </c>
      <c r="F47" s="13" t="s">
        <v>108</v>
      </c>
      <c r="G47" s="28">
        <v>79931.343800000002</v>
      </c>
      <c r="H47" s="28">
        <v>56306</v>
      </c>
      <c r="I47" s="28">
        <v>44866.3</v>
      </c>
      <c r="J47" s="1"/>
    </row>
    <row r="48" spans="1:10" ht="75" outlineLevel="6">
      <c r="A48" s="40"/>
      <c r="B48" s="6" t="s">
        <v>316</v>
      </c>
      <c r="C48" s="21" t="s">
        <v>133</v>
      </c>
      <c r="D48" s="7" t="s">
        <v>4</v>
      </c>
      <c r="E48" s="13" t="s">
        <v>104</v>
      </c>
      <c r="F48" s="13" t="s">
        <v>108</v>
      </c>
      <c r="G48" s="28">
        <f>28099.99117-185.29412</f>
        <v>27914.697050000002</v>
      </c>
      <c r="H48" s="28">
        <v>15054.377</v>
      </c>
      <c r="I48" s="28">
        <v>2000</v>
      </c>
      <c r="J48" s="1"/>
    </row>
    <row r="49" spans="1:10" ht="93.75" outlineLevel="6">
      <c r="A49" s="40"/>
      <c r="B49" s="6" t="s">
        <v>318</v>
      </c>
      <c r="C49" s="21" t="s">
        <v>133</v>
      </c>
      <c r="D49" s="7" t="s">
        <v>5</v>
      </c>
      <c r="E49" s="13" t="s">
        <v>104</v>
      </c>
      <c r="F49" s="13" t="s">
        <v>108</v>
      </c>
      <c r="G49" s="28">
        <v>15910.454</v>
      </c>
      <c r="H49" s="28">
        <v>17237.114000000001</v>
      </c>
      <c r="I49" s="28">
        <v>16783.599999999999</v>
      </c>
      <c r="J49" s="1"/>
    </row>
    <row r="50" spans="1:10" ht="56.25" outlineLevel="6">
      <c r="A50" s="40"/>
      <c r="B50" s="6" t="s">
        <v>319</v>
      </c>
      <c r="C50" s="21" t="s">
        <v>133</v>
      </c>
      <c r="D50" s="7" t="s">
        <v>6</v>
      </c>
      <c r="E50" s="13" t="s">
        <v>104</v>
      </c>
      <c r="F50" s="13" t="s">
        <v>108</v>
      </c>
      <c r="G50" s="28">
        <v>2542.6</v>
      </c>
      <c r="H50" s="28">
        <v>3618.3390399999998</v>
      </c>
      <c r="I50" s="28">
        <v>0</v>
      </c>
      <c r="J50" s="1"/>
    </row>
    <row r="51" spans="1:10" ht="93.75" outlineLevel="2">
      <c r="A51" s="39" t="s">
        <v>464</v>
      </c>
      <c r="B51" s="22" t="s">
        <v>17</v>
      </c>
      <c r="C51" s="23" t="s">
        <v>134</v>
      </c>
      <c r="D51" s="24"/>
      <c r="E51" s="25"/>
      <c r="F51" s="25"/>
      <c r="G51" s="27">
        <v>17440.599999999999</v>
      </c>
      <c r="H51" s="27">
        <v>271685.90000000002</v>
      </c>
      <c r="I51" s="27">
        <v>0</v>
      </c>
      <c r="J51" s="1"/>
    </row>
    <row r="52" spans="1:10" ht="93.75" outlineLevel="6">
      <c r="A52" s="40"/>
      <c r="B52" s="6" t="s">
        <v>365</v>
      </c>
      <c r="C52" s="21" t="s">
        <v>135</v>
      </c>
      <c r="D52" s="7" t="s">
        <v>7</v>
      </c>
      <c r="E52" s="13" t="s">
        <v>104</v>
      </c>
      <c r="F52" s="13" t="s">
        <v>107</v>
      </c>
      <c r="G52" s="28">
        <v>1863</v>
      </c>
      <c r="H52" s="28">
        <v>0</v>
      </c>
      <c r="I52" s="28">
        <v>0</v>
      </c>
      <c r="J52" s="1"/>
    </row>
    <row r="53" spans="1:10" ht="75" outlineLevel="6">
      <c r="A53" s="40"/>
      <c r="B53" s="6" t="s">
        <v>366</v>
      </c>
      <c r="C53" s="21" t="s">
        <v>136</v>
      </c>
      <c r="D53" s="7" t="s">
        <v>7</v>
      </c>
      <c r="E53" s="13" t="s">
        <v>104</v>
      </c>
      <c r="F53" s="13" t="s">
        <v>107</v>
      </c>
      <c r="G53" s="28">
        <v>15577.6</v>
      </c>
      <c r="H53" s="28">
        <v>271685.90000000002</v>
      </c>
      <c r="I53" s="28">
        <v>0</v>
      </c>
      <c r="J53" s="1"/>
    </row>
    <row r="54" spans="1:10" ht="93.75" outlineLevel="2">
      <c r="A54" s="39" t="s">
        <v>465</v>
      </c>
      <c r="B54" s="22" t="s">
        <v>18</v>
      </c>
      <c r="C54" s="23" t="s">
        <v>137</v>
      </c>
      <c r="D54" s="24"/>
      <c r="E54" s="25"/>
      <c r="F54" s="25"/>
      <c r="G54" s="27">
        <v>22029.8</v>
      </c>
      <c r="H54" s="27">
        <v>22029.8</v>
      </c>
      <c r="I54" s="27">
        <v>22029.8</v>
      </c>
      <c r="J54" s="1"/>
    </row>
    <row r="55" spans="1:10" ht="168.75" outlineLevel="6">
      <c r="A55" s="40"/>
      <c r="B55" s="6" t="s">
        <v>367</v>
      </c>
      <c r="C55" s="21" t="s">
        <v>138</v>
      </c>
      <c r="D55" s="7" t="s">
        <v>3</v>
      </c>
      <c r="E55" s="13" t="s">
        <v>104</v>
      </c>
      <c r="F55" s="13" t="s">
        <v>106</v>
      </c>
      <c r="G55" s="28">
        <v>9218.2000000000007</v>
      </c>
      <c r="H55" s="28">
        <v>9218.2000000000007</v>
      </c>
      <c r="I55" s="28">
        <v>9218.2000000000007</v>
      </c>
      <c r="J55" s="1"/>
    </row>
    <row r="56" spans="1:10" ht="112.5" outlineLevel="6">
      <c r="A56" s="40"/>
      <c r="B56" s="6" t="s">
        <v>368</v>
      </c>
      <c r="C56" s="21" t="s">
        <v>138</v>
      </c>
      <c r="D56" s="7" t="s">
        <v>5</v>
      </c>
      <c r="E56" s="13" t="s">
        <v>104</v>
      </c>
      <c r="F56" s="13" t="s">
        <v>106</v>
      </c>
      <c r="G56" s="28">
        <v>12811.6</v>
      </c>
      <c r="H56" s="28">
        <v>12811.6</v>
      </c>
      <c r="I56" s="28">
        <v>12811.6</v>
      </c>
      <c r="J56" s="1"/>
    </row>
    <row r="57" spans="1:10" ht="56.25" outlineLevel="2">
      <c r="A57" s="39" t="s">
        <v>466</v>
      </c>
      <c r="B57" s="22" t="s">
        <v>19</v>
      </c>
      <c r="C57" s="23" t="s">
        <v>139</v>
      </c>
      <c r="D57" s="24"/>
      <c r="E57" s="25"/>
      <c r="F57" s="25"/>
      <c r="G57" s="27">
        <v>7731.4343800000006</v>
      </c>
      <c r="H57" s="27">
        <v>3000</v>
      </c>
      <c r="I57" s="27">
        <v>0</v>
      </c>
      <c r="J57" s="1"/>
    </row>
    <row r="58" spans="1:10" ht="75" outlineLevel="6">
      <c r="A58" s="40"/>
      <c r="B58" s="6" t="s">
        <v>320</v>
      </c>
      <c r="C58" s="21" t="s">
        <v>140</v>
      </c>
      <c r="D58" s="7" t="s">
        <v>4</v>
      </c>
      <c r="E58" s="13" t="s">
        <v>104</v>
      </c>
      <c r="F58" s="13" t="s">
        <v>106</v>
      </c>
      <c r="G58" s="28">
        <v>7731.4343800000006</v>
      </c>
      <c r="H58" s="28">
        <v>0</v>
      </c>
      <c r="I58" s="28">
        <v>0</v>
      </c>
      <c r="J58" s="1"/>
    </row>
    <row r="59" spans="1:10" ht="75" outlineLevel="6">
      <c r="A59" s="40"/>
      <c r="B59" s="6" t="s">
        <v>321</v>
      </c>
      <c r="C59" s="21" t="s">
        <v>140</v>
      </c>
      <c r="D59" s="7" t="s">
        <v>5</v>
      </c>
      <c r="E59" s="13" t="s">
        <v>104</v>
      </c>
      <c r="F59" s="13" t="s">
        <v>106</v>
      </c>
      <c r="G59" s="28">
        <v>0</v>
      </c>
      <c r="H59" s="28">
        <v>3000</v>
      </c>
      <c r="I59" s="28">
        <v>0</v>
      </c>
      <c r="J59" s="1"/>
    </row>
    <row r="60" spans="1:10" ht="37.5" outlineLevel="2">
      <c r="A60" s="39" t="s">
        <v>467</v>
      </c>
      <c r="B60" s="22" t="s">
        <v>20</v>
      </c>
      <c r="C60" s="23" t="s">
        <v>141</v>
      </c>
      <c r="D60" s="24"/>
      <c r="E60" s="25"/>
      <c r="F60" s="25"/>
      <c r="G60" s="27">
        <v>1811.64842</v>
      </c>
      <c r="H60" s="27">
        <v>0</v>
      </c>
      <c r="I60" s="27">
        <v>0</v>
      </c>
      <c r="J60" s="1"/>
    </row>
    <row r="61" spans="1:10" ht="131.25" outlineLevel="6">
      <c r="A61" s="40"/>
      <c r="B61" s="6" t="s">
        <v>369</v>
      </c>
      <c r="C61" s="21" t="s">
        <v>142</v>
      </c>
      <c r="D61" s="7" t="s">
        <v>4</v>
      </c>
      <c r="E61" s="13" t="s">
        <v>104</v>
      </c>
      <c r="F61" s="13" t="s">
        <v>106</v>
      </c>
      <c r="G61" s="28">
        <v>1811.64842</v>
      </c>
      <c r="H61" s="28">
        <v>0</v>
      </c>
      <c r="I61" s="28">
        <v>0</v>
      </c>
      <c r="J61" s="1"/>
    </row>
    <row r="62" spans="1:10" ht="37.5" outlineLevel="1">
      <c r="A62" s="39" t="s">
        <v>468</v>
      </c>
      <c r="B62" s="22" t="s">
        <v>21</v>
      </c>
      <c r="C62" s="23" t="s">
        <v>143</v>
      </c>
      <c r="D62" s="24"/>
      <c r="E62" s="25"/>
      <c r="F62" s="25"/>
      <c r="G62" s="27">
        <v>11923.4</v>
      </c>
      <c r="H62" s="27">
        <v>12270.9</v>
      </c>
      <c r="I62" s="27">
        <v>12446.9</v>
      </c>
      <c r="J62" s="1"/>
    </row>
    <row r="63" spans="1:10" ht="37.5" outlineLevel="2">
      <c r="A63" s="39" t="s">
        <v>469</v>
      </c>
      <c r="B63" s="22" t="s">
        <v>22</v>
      </c>
      <c r="C63" s="23" t="s">
        <v>144</v>
      </c>
      <c r="D63" s="24"/>
      <c r="E63" s="25"/>
      <c r="F63" s="25"/>
      <c r="G63" s="27">
        <v>600</v>
      </c>
      <c r="H63" s="27">
        <v>600</v>
      </c>
      <c r="I63" s="27">
        <v>600</v>
      </c>
      <c r="J63" s="1"/>
    </row>
    <row r="64" spans="1:10" ht="75" outlineLevel="6">
      <c r="A64" s="40"/>
      <c r="B64" s="6" t="s">
        <v>370</v>
      </c>
      <c r="C64" s="21" t="s">
        <v>145</v>
      </c>
      <c r="D64" s="7" t="s">
        <v>4</v>
      </c>
      <c r="E64" s="13" t="s">
        <v>104</v>
      </c>
      <c r="F64" s="13" t="s">
        <v>104</v>
      </c>
      <c r="G64" s="28">
        <v>179.55</v>
      </c>
      <c r="H64" s="28">
        <v>600</v>
      </c>
      <c r="I64" s="28">
        <v>600</v>
      </c>
      <c r="J64" s="1"/>
    </row>
    <row r="65" spans="1:10" ht="93.75" outlineLevel="6">
      <c r="A65" s="40"/>
      <c r="B65" s="6" t="s">
        <v>371</v>
      </c>
      <c r="C65" s="21" t="s">
        <v>145</v>
      </c>
      <c r="D65" s="7" t="s">
        <v>5</v>
      </c>
      <c r="E65" s="13" t="s">
        <v>104</v>
      </c>
      <c r="F65" s="13" t="s">
        <v>104</v>
      </c>
      <c r="G65" s="28">
        <v>420.45</v>
      </c>
      <c r="H65" s="28">
        <v>0</v>
      </c>
      <c r="I65" s="28">
        <v>0</v>
      </c>
      <c r="J65" s="1"/>
    </row>
    <row r="66" spans="1:10" ht="75" outlineLevel="2">
      <c r="A66" s="39" t="s">
        <v>470</v>
      </c>
      <c r="B66" s="22" t="s">
        <v>23</v>
      </c>
      <c r="C66" s="23" t="s">
        <v>146</v>
      </c>
      <c r="D66" s="24"/>
      <c r="E66" s="25"/>
      <c r="F66" s="25"/>
      <c r="G66" s="27">
        <v>2210</v>
      </c>
      <c r="H66" s="27">
        <v>2210</v>
      </c>
      <c r="I66" s="27">
        <v>2210</v>
      </c>
      <c r="J66" s="1"/>
    </row>
    <row r="67" spans="1:10" ht="56.25" outlineLevel="6">
      <c r="A67" s="40"/>
      <c r="B67" s="6" t="s">
        <v>372</v>
      </c>
      <c r="C67" s="21" t="s">
        <v>147</v>
      </c>
      <c r="D67" s="7" t="s">
        <v>4</v>
      </c>
      <c r="E67" s="13" t="s">
        <v>104</v>
      </c>
      <c r="F67" s="13" t="s">
        <v>104</v>
      </c>
      <c r="G67" s="28">
        <v>2210</v>
      </c>
      <c r="H67" s="28">
        <v>2210</v>
      </c>
      <c r="I67" s="28">
        <v>2210</v>
      </c>
      <c r="J67" s="1"/>
    </row>
    <row r="68" spans="1:10" ht="56.25" outlineLevel="2">
      <c r="A68" s="39" t="s">
        <v>471</v>
      </c>
      <c r="B68" s="22" t="s">
        <v>24</v>
      </c>
      <c r="C68" s="23" t="s">
        <v>148</v>
      </c>
      <c r="D68" s="24"/>
      <c r="E68" s="25"/>
      <c r="F68" s="25"/>
      <c r="G68" s="27">
        <v>5538.2</v>
      </c>
      <c r="H68" s="27">
        <v>5853.3</v>
      </c>
      <c r="I68" s="27">
        <v>5892.3</v>
      </c>
      <c r="J68" s="1"/>
    </row>
    <row r="69" spans="1:10" ht="75" outlineLevel="6">
      <c r="A69" s="40"/>
      <c r="B69" s="6" t="s">
        <v>373</v>
      </c>
      <c r="C69" s="21" t="s">
        <v>149</v>
      </c>
      <c r="D69" s="7" t="s">
        <v>4</v>
      </c>
      <c r="E69" s="13" t="s">
        <v>104</v>
      </c>
      <c r="F69" s="13" t="s">
        <v>107</v>
      </c>
      <c r="G69" s="28">
        <v>180</v>
      </c>
      <c r="H69" s="28">
        <v>180</v>
      </c>
      <c r="I69" s="28">
        <v>180</v>
      </c>
      <c r="J69" s="1"/>
    </row>
    <row r="70" spans="1:10" ht="75" outlineLevel="6">
      <c r="A70" s="40"/>
      <c r="B70" s="6" t="s">
        <v>373</v>
      </c>
      <c r="C70" s="21" t="s">
        <v>150</v>
      </c>
      <c r="D70" s="7" t="s">
        <v>4</v>
      </c>
      <c r="E70" s="13" t="s">
        <v>104</v>
      </c>
      <c r="F70" s="13" t="s">
        <v>107</v>
      </c>
      <c r="G70" s="28">
        <v>5358.2</v>
      </c>
      <c r="H70" s="28">
        <v>5673.3</v>
      </c>
      <c r="I70" s="28">
        <v>5712.3</v>
      </c>
      <c r="J70" s="1"/>
    </row>
    <row r="71" spans="1:10" ht="37.5" outlineLevel="2">
      <c r="A71" s="39" t="s">
        <v>472</v>
      </c>
      <c r="B71" s="22" t="s">
        <v>25</v>
      </c>
      <c r="C71" s="23" t="s">
        <v>151</v>
      </c>
      <c r="D71" s="24"/>
      <c r="E71" s="25"/>
      <c r="F71" s="25"/>
      <c r="G71" s="27">
        <v>1284</v>
      </c>
      <c r="H71" s="27">
        <v>1349</v>
      </c>
      <c r="I71" s="27">
        <v>1486</v>
      </c>
      <c r="J71" s="1"/>
    </row>
    <row r="72" spans="1:10" ht="56.25" outlineLevel="6">
      <c r="A72" s="40"/>
      <c r="B72" s="6" t="s">
        <v>374</v>
      </c>
      <c r="C72" s="21" t="s">
        <v>152</v>
      </c>
      <c r="D72" s="7" t="s">
        <v>8</v>
      </c>
      <c r="E72" s="13" t="s">
        <v>104</v>
      </c>
      <c r="F72" s="13" t="s">
        <v>107</v>
      </c>
      <c r="G72" s="28">
        <v>1284</v>
      </c>
      <c r="H72" s="28">
        <v>1349</v>
      </c>
      <c r="I72" s="28">
        <v>1486</v>
      </c>
      <c r="J72" s="1"/>
    </row>
    <row r="73" spans="1:10" ht="37.5" outlineLevel="2">
      <c r="A73" s="39" t="s">
        <v>473</v>
      </c>
      <c r="B73" s="22" t="s">
        <v>26</v>
      </c>
      <c r="C73" s="23" t="s">
        <v>153</v>
      </c>
      <c r="D73" s="24"/>
      <c r="E73" s="25"/>
      <c r="F73" s="25"/>
      <c r="G73" s="27">
        <v>2291.1999999999998</v>
      </c>
      <c r="H73" s="27">
        <v>2258.6</v>
      </c>
      <c r="I73" s="27">
        <v>2258.6</v>
      </c>
      <c r="J73" s="1"/>
    </row>
    <row r="74" spans="1:10" ht="168.75" outlineLevel="6">
      <c r="A74" s="40"/>
      <c r="B74" s="6" t="s">
        <v>375</v>
      </c>
      <c r="C74" s="21" t="s">
        <v>154</v>
      </c>
      <c r="D74" s="7" t="s">
        <v>3</v>
      </c>
      <c r="E74" s="13" t="s">
        <v>104</v>
      </c>
      <c r="F74" s="13" t="s">
        <v>107</v>
      </c>
      <c r="G74" s="28">
        <v>848.6</v>
      </c>
      <c r="H74" s="28">
        <v>836.4</v>
      </c>
      <c r="I74" s="28">
        <v>836.4</v>
      </c>
      <c r="J74" s="1"/>
    </row>
    <row r="75" spans="1:10" ht="131.25" outlineLevel="6">
      <c r="A75" s="40"/>
      <c r="B75" s="6" t="s">
        <v>376</v>
      </c>
      <c r="C75" s="21" t="s">
        <v>154</v>
      </c>
      <c r="D75" s="7" t="s">
        <v>5</v>
      </c>
      <c r="E75" s="13" t="s">
        <v>104</v>
      </c>
      <c r="F75" s="13" t="s">
        <v>107</v>
      </c>
      <c r="G75" s="28">
        <v>1442.6</v>
      </c>
      <c r="H75" s="28">
        <v>1422.2</v>
      </c>
      <c r="I75" s="28">
        <v>1422.2</v>
      </c>
      <c r="J75" s="1"/>
    </row>
    <row r="76" spans="1:10" ht="37.5" outlineLevel="1">
      <c r="A76" s="39" t="s">
        <v>474</v>
      </c>
      <c r="B76" s="22" t="s">
        <v>27</v>
      </c>
      <c r="C76" s="23" t="s">
        <v>155</v>
      </c>
      <c r="D76" s="24"/>
      <c r="E76" s="25"/>
      <c r="F76" s="25"/>
      <c r="G76" s="27">
        <v>14905.65065</v>
      </c>
      <c r="H76" s="27">
        <v>52267.199999999997</v>
      </c>
      <c r="I76" s="27">
        <v>53947.7</v>
      </c>
      <c r="J76" s="1"/>
    </row>
    <row r="77" spans="1:10" ht="56.25" outlineLevel="2">
      <c r="A77" s="39" t="s">
        <v>475</v>
      </c>
      <c r="B77" s="22" t="s">
        <v>28</v>
      </c>
      <c r="C77" s="23" t="s">
        <v>156</v>
      </c>
      <c r="D77" s="24"/>
      <c r="E77" s="25"/>
      <c r="F77" s="25"/>
      <c r="G77" s="27">
        <v>6982.0506500000001</v>
      </c>
      <c r="H77" s="27">
        <v>43888.1</v>
      </c>
      <c r="I77" s="27">
        <v>44738.6</v>
      </c>
      <c r="J77" s="1"/>
    </row>
    <row r="78" spans="1:10" ht="112.5" outlineLevel="6">
      <c r="A78" s="40"/>
      <c r="B78" s="6" t="s">
        <v>377</v>
      </c>
      <c r="C78" s="21" t="s">
        <v>157</v>
      </c>
      <c r="D78" s="7" t="s">
        <v>3</v>
      </c>
      <c r="E78" s="13" t="s">
        <v>109</v>
      </c>
      <c r="F78" s="13" t="s">
        <v>106</v>
      </c>
      <c r="G78" s="28">
        <v>5670.5262000000002</v>
      </c>
      <c r="H78" s="28">
        <v>38260.5</v>
      </c>
      <c r="I78" s="28">
        <v>38583.800000000003</v>
      </c>
      <c r="J78" s="1"/>
    </row>
    <row r="79" spans="1:10" ht="75" outlineLevel="6">
      <c r="A79" s="40"/>
      <c r="B79" s="6" t="s">
        <v>378</v>
      </c>
      <c r="C79" s="21" t="s">
        <v>157</v>
      </c>
      <c r="D79" s="7" t="s">
        <v>4</v>
      </c>
      <c r="E79" s="13" t="s">
        <v>109</v>
      </c>
      <c r="F79" s="13" t="s">
        <v>106</v>
      </c>
      <c r="G79" s="28">
        <v>1311.5244499999999</v>
      </c>
      <c r="H79" s="28">
        <v>5627.6</v>
      </c>
      <c r="I79" s="28">
        <v>6154.8</v>
      </c>
      <c r="J79" s="1"/>
    </row>
    <row r="80" spans="1:10" ht="168.75" outlineLevel="2">
      <c r="A80" s="39" t="s">
        <v>476</v>
      </c>
      <c r="B80" s="22" t="s">
        <v>29</v>
      </c>
      <c r="C80" s="23" t="s">
        <v>158</v>
      </c>
      <c r="D80" s="24"/>
      <c r="E80" s="25"/>
      <c r="F80" s="25"/>
      <c r="G80" s="27">
        <v>6413.67</v>
      </c>
      <c r="H80" s="27">
        <v>8379.1</v>
      </c>
      <c r="I80" s="27">
        <v>9209.1</v>
      </c>
      <c r="J80" s="1"/>
    </row>
    <row r="81" spans="1:10" ht="75" outlineLevel="6">
      <c r="A81" s="40"/>
      <c r="B81" s="6" t="s">
        <v>379</v>
      </c>
      <c r="C81" s="21" t="s">
        <v>159</v>
      </c>
      <c r="D81" s="7" t="s">
        <v>4</v>
      </c>
      <c r="E81" s="13" t="s">
        <v>109</v>
      </c>
      <c r="F81" s="13" t="s">
        <v>105</v>
      </c>
      <c r="G81" s="28">
        <v>4500</v>
      </c>
      <c r="H81" s="28">
        <v>6500</v>
      </c>
      <c r="I81" s="28">
        <v>6500</v>
      </c>
      <c r="J81" s="1"/>
    </row>
    <row r="82" spans="1:10" ht="112.5" outlineLevel="6">
      <c r="A82" s="40"/>
      <c r="B82" s="6" t="s">
        <v>380</v>
      </c>
      <c r="C82" s="21" t="s">
        <v>160</v>
      </c>
      <c r="D82" s="7" t="s">
        <v>4</v>
      </c>
      <c r="E82" s="13" t="s">
        <v>109</v>
      </c>
      <c r="F82" s="13" t="s">
        <v>108</v>
      </c>
      <c r="G82" s="28">
        <v>55.6</v>
      </c>
      <c r="H82" s="28">
        <v>55.6</v>
      </c>
      <c r="I82" s="28">
        <v>55.6</v>
      </c>
      <c r="J82" s="1"/>
    </row>
    <row r="83" spans="1:10" ht="75" outlineLevel="6">
      <c r="A83" s="40"/>
      <c r="B83" s="6" t="s">
        <v>381</v>
      </c>
      <c r="C83" s="21" t="s">
        <v>161</v>
      </c>
      <c r="D83" s="7" t="s">
        <v>4</v>
      </c>
      <c r="E83" s="13" t="s">
        <v>109</v>
      </c>
      <c r="F83" s="13" t="s">
        <v>106</v>
      </c>
      <c r="G83" s="28">
        <v>1858.07</v>
      </c>
      <c r="H83" s="28">
        <v>1823.5</v>
      </c>
      <c r="I83" s="28">
        <v>1823.5</v>
      </c>
      <c r="J83" s="1"/>
    </row>
    <row r="84" spans="1:10" ht="131.25" outlineLevel="6">
      <c r="A84" s="40"/>
      <c r="B84" s="6" t="s">
        <v>382</v>
      </c>
      <c r="C84" s="21" t="s">
        <v>162</v>
      </c>
      <c r="D84" s="7" t="s">
        <v>4</v>
      </c>
      <c r="E84" s="13" t="s">
        <v>110</v>
      </c>
      <c r="F84" s="13" t="s">
        <v>111</v>
      </c>
      <c r="G84" s="28">
        <v>0</v>
      </c>
      <c r="H84" s="28">
        <v>0</v>
      </c>
      <c r="I84" s="28">
        <v>830</v>
      </c>
      <c r="J84" s="1"/>
    </row>
    <row r="85" spans="1:10" ht="93.75" outlineLevel="2">
      <c r="A85" s="39" t="s">
        <v>477</v>
      </c>
      <c r="B85" s="22" t="s">
        <v>17</v>
      </c>
      <c r="C85" s="23" t="s">
        <v>163</v>
      </c>
      <c r="D85" s="24"/>
      <c r="E85" s="25"/>
      <c r="F85" s="25"/>
      <c r="G85" s="27">
        <v>353.6</v>
      </c>
      <c r="H85" s="27">
        <v>0</v>
      </c>
      <c r="I85" s="27">
        <v>0</v>
      </c>
      <c r="J85" s="1"/>
    </row>
    <row r="86" spans="1:10" ht="75" outlineLevel="6">
      <c r="A86" s="40"/>
      <c r="B86" s="6" t="s">
        <v>383</v>
      </c>
      <c r="C86" s="21" t="s">
        <v>164</v>
      </c>
      <c r="D86" s="7" t="s">
        <v>7</v>
      </c>
      <c r="E86" s="13" t="s">
        <v>109</v>
      </c>
      <c r="F86" s="13" t="s">
        <v>112</v>
      </c>
      <c r="G86" s="28">
        <v>353.6</v>
      </c>
      <c r="H86" s="28">
        <v>0</v>
      </c>
      <c r="I86" s="28">
        <v>0</v>
      </c>
      <c r="J86" s="1"/>
    </row>
    <row r="87" spans="1:10" ht="37.5" outlineLevel="2">
      <c r="A87" s="39" t="s">
        <v>478</v>
      </c>
      <c r="B87" s="22" t="s">
        <v>30</v>
      </c>
      <c r="C87" s="23" t="s">
        <v>165</v>
      </c>
      <c r="D87" s="24"/>
      <c r="E87" s="25"/>
      <c r="F87" s="25"/>
      <c r="G87" s="27">
        <v>1156.33</v>
      </c>
      <c r="H87" s="27">
        <v>0</v>
      </c>
      <c r="I87" s="27">
        <v>0</v>
      </c>
      <c r="J87" s="1"/>
    </row>
    <row r="88" spans="1:10" ht="112.5" outlineLevel="6">
      <c r="A88" s="40"/>
      <c r="B88" s="6" t="s">
        <v>384</v>
      </c>
      <c r="C88" s="21" t="s">
        <v>166</v>
      </c>
      <c r="D88" s="7" t="s">
        <v>4</v>
      </c>
      <c r="E88" s="13" t="s">
        <v>109</v>
      </c>
      <c r="F88" s="13" t="s">
        <v>106</v>
      </c>
      <c r="G88" s="28">
        <v>1156.33</v>
      </c>
      <c r="H88" s="28">
        <v>0</v>
      </c>
      <c r="I88" s="28">
        <v>0</v>
      </c>
      <c r="J88" s="1"/>
    </row>
    <row r="89" spans="1:10" ht="37.5" outlineLevel="1">
      <c r="A89" s="39" t="s">
        <v>479</v>
      </c>
      <c r="B89" s="22" t="s">
        <v>31</v>
      </c>
      <c r="C89" s="23" t="s">
        <v>167</v>
      </c>
      <c r="D89" s="24"/>
      <c r="E89" s="25"/>
      <c r="F89" s="25"/>
      <c r="G89" s="27">
        <v>30489.56</v>
      </c>
      <c r="H89" s="27">
        <v>31027.942999999999</v>
      </c>
      <c r="I89" s="27">
        <v>32266.544000000002</v>
      </c>
      <c r="J89" s="1"/>
    </row>
    <row r="90" spans="1:10" ht="56.25" outlineLevel="2">
      <c r="A90" s="39" t="s">
        <v>480</v>
      </c>
      <c r="B90" s="22" t="s">
        <v>32</v>
      </c>
      <c r="C90" s="23" t="s">
        <v>168</v>
      </c>
      <c r="D90" s="24"/>
      <c r="E90" s="25"/>
      <c r="F90" s="25"/>
      <c r="G90" s="27">
        <v>5841.14</v>
      </c>
      <c r="H90" s="27">
        <v>5884.7430000000004</v>
      </c>
      <c r="I90" s="27">
        <v>6119.6440000000002</v>
      </c>
      <c r="J90" s="1"/>
    </row>
    <row r="91" spans="1:10" ht="112.5" outlineLevel="6">
      <c r="A91" s="40"/>
      <c r="B91" s="6" t="s">
        <v>326</v>
      </c>
      <c r="C91" s="21" t="s">
        <v>169</v>
      </c>
      <c r="D91" s="7" t="s">
        <v>3</v>
      </c>
      <c r="E91" s="13" t="s">
        <v>104</v>
      </c>
      <c r="F91" s="13" t="s">
        <v>107</v>
      </c>
      <c r="G91" s="28">
        <v>5710.33</v>
      </c>
      <c r="H91" s="28">
        <v>5764.643</v>
      </c>
      <c r="I91" s="28">
        <v>5995.2439999999997</v>
      </c>
      <c r="J91" s="1"/>
    </row>
    <row r="92" spans="1:10" ht="75" outlineLevel="6">
      <c r="A92" s="40"/>
      <c r="B92" s="6" t="s">
        <v>327</v>
      </c>
      <c r="C92" s="21" t="s">
        <v>169</v>
      </c>
      <c r="D92" s="7" t="s">
        <v>4</v>
      </c>
      <c r="E92" s="13" t="s">
        <v>104</v>
      </c>
      <c r="F92" s="13" t="s">
        <v>107</v>
      </c>
      <c r="G92" s="28">
        <v>130.81</v>
      </c>
      <c r="H92" s="28">
        <v>120.1</v>
      </c>
      <c r="I92" s="28">
        <v>124.4</v>
      </c>
      <c r="J92" s="1"/>
    </row>
    <row r="93" spans="1:10" ht="56.25" outlineLevel="2">
      <c r="A93" s="39" t="s">
        <v>481</v>
      </c>
      <c r="B93" s="22" t="s">
        <v>33</v>
      </c>
      <c r="C93" s="23" t="s">
        <v>170</v>
      </c>
      <c r="D93" s="24"/>
      <c r="E93" s="25"/>
      <c r="F93" s="25"/>
      <c r="G93" s="27">
        <v>22677.42</v>
      </c>
      <c r="H93" s="27">
        <v>23065.200000000001</v>
      </c>
      <c r="I93" s="27">
        <v>23987.9</v>
      </c>
      <c r="J93" s="1"/>
    </row>
    <row r="94" spans="1:10" ht="112.5" outlineLevel="6">
      <c r="A94" s="40"/>
      <c r="B94" s="6" t="s">
        <v>385</v>
      </c>
      <c r="C94" s="21" t="s">
        <v>171</v>
      </c>
      <c r="D94" s="7" t="s">
        <v>3</v>
      </c>
      <c r="E94" s="13" t="s">
        <v>104</v>
      </c>
      <c r="F94" s="13" t="s">
        <v>107</v>
      </c>
      <c r="G94" s="28">
        <v>19390.72</v>
      </c>
      <c r="H94" s="28">
        <v>19647.849999999999</v>
      </c>
      <c r="I94" s="28">
        <v>20433.759999999998</v>
      </c>
      <c r="J94" s="1"/>
    </row>
    <row r="95" spans="1:10" ht="75" outlineLevel="6">
      <c r="A95" s="40"/>
      <c r="B95" s="6" t="s">
        <v>386</v>
      </c>
      <c r="C95" s="21" t="s">
        <v>171</v>
      </c>
      <c r="D95" s="7" t="s">
        <v>4</v>
      </c>
      <c r="E95" s="13" t="s">
        <v>104</v>
      </c>
      <c r="F95" s="13" t="s">
        <v>107</v>
      </c>
      <c r="G95" s="28">
        <v>3286.7</v>
      </c>
      <c r="H95" s="28">
        <v>3417.35</v>
      </c>
      <c r="I95" s="28">
        <v>3554.14</v>
      </c>
      <c r="J95" s="1"/>
    </row>
    <row r="96" spans="1:10" ht="93.75" outlineLevel="2">
      <c r="A96" s="39" t="s">
        <v>482</v>
      </c>
      <c r="B96" s="22" t="s">
        <v>34</v>
      </c>
      <c r="C96" s="23" t="s">
        <v>172</v>
      </c>
      <c r="D96" s="24"/>
      <c r="E96" s="25"/>
      <c r="F96" s="25"/>
      <c r="G96" s="27">
        <v>1971</v>
      </c>
      <c r="H96" s="27">
        <v>2078</v>
      </c>
      <c r="I96" s="27">
        <v>2159</v>
      </c>
      <c r="J96" s="1"/>
    </row>
    <row r="97" spans="1:10" ht="131.25" outlineLevel="6">
      <c r="A97" s="40"/>
      <c r="B97" s="6" t="s">
        <v>387</v>
      </c>
      <c r="C97" s="21" t="s">
        <v>173</v>
      </c>
      <c r="D97" s="7" t="s">
        <v>3</v>
      </c>
      <c r="E97" s="13" t="s">
        <v>105</v>
      </c>
      <c r="F97" s="13" t="s">
        <v>113</v>
      </c>
      <c r="G97" s="28">
        <v>1971</v>
      </c>
      <c r="H97" s="28">
        <v>2078</v>
      </c>
      <c r="I97" s="28">
        <v>2159</v>
      </c>
      <c r="J97" s="1"/>
    </row>
    <row r="98" spans="1:10" ht="56.25" outlineLevel="1">
      <c r="A98" s="39" t="s">
        <v>483</v>
      </c>
      <c r="B98" s="22" t="s">
        <v>35</v>
      </c>
      <c r="C98" s="23" t="s">
        <v>174</v>
      </c>
      <c r="D98" s="24"/>
      <c r="E98" s="25"/>
      <c r="F98" s="25"/>
      <c r="G98" s="27">
        <v>20300.400000000001</v>
      </c>
      <c r="H98" s="27">
        <v>21356.799999999999</v>
      </c>
      <c r="I98" s="27">
        <v>22166.7</v>
      </c>
      <c r="J98" s="1"/>
    </row>
    <row r="99" spans="1:10" ht="131.25" outlineLevel="2">
      <c r="A99" s="39" t="s">
        <v>484</v>
      </c>
      <c r="B99" s="22" t="s">
        <v>36</v>
      </c>
      <c r="C99" s="23" t="s">
        <v>175</v>
      </c>
      <c r="D99" s="24"/>
      <c r="E99" s="25"/>
      <c r="F99" s="25"/>
      <c r="G99" s="27">
        <v>20300.400000000001</v>
      </c>
      <c r="H99" s="27">
        <v>21356.799999999999</v>
      </c>
      <c r="I99" s="27">
        <v>22166.7</v>
      </c>
      <c r="J99" s="1"/>
    </row>
    <row r="100" spans="1:10" ht="131.25" outlineLevel="6">
      <c r="A100" s="40"/>
      <c r="B100" s="6" t="s">
        <v>388</v>
      </c>
      <c r="C100" s="21" t="s">
        <v>176</v>
      </c>
      <c r="D100" s="7" t="s">
        <v>8</v>
      </c>
      <c r="E100" s="13" t="s">
        <v>110</v>
      </c>
      <c r="F100" s="13" t="s">
        <v>114</v>
      </c>
      <c r="G100" s="28">
        <v>283.39999999999998</v>
      </c>
      <c r="H100" s="28">
        <v>283.39999999999998</v>
      </c>
      <c r="I100" s="28">
        <v>283.39999999999998</v>
      </c>
      <c r="J100" s="1"/>
    </row>
    <row r="101" spans="1:10" ht="150" outlineLevel="6">
      <c r="A101" s="40"/>
      <c r="B101" s="6" t="s">
        <v>389</v>
      </c>
      <c r="C101" s="21" t="s">
        <v>176</v>
      </c>
      <c r="D101" s="7" t="s">
        <v>5</v>
      </c>
      <c r="E101" s="13" t="s">
        <v>110</v>
      </c>
      <c r="F101" s="13" t="s">
        <v>114</v>
      </c>
      <c r="G101" s="28">
        <v>473.6</v>
      </c>
      <c r="H101" s="28">
        <v>473.6</v>
      </c>
      <c r="I101" s="28">
        <v>473.6</v>
      </c>
      <c r="J101" s="1"/>
    </row>
    <row r="102" spans="1:10" ht="93.75" outlineLevel="6">
      <c r="A102" s="40"/>
      <c r="B102" s="6" t="s">
        <v>390</v>
      </c>
      <c r="C102" s="21" t="s">
        <v>177</v>
      </c>
      <c r="D102" s="7" t="s">
        <v>8</v>
      </c>
      <c r="E102" s="13" t="s">
        <v>110</v>
      </c>
      <c r="F102" s="13" t="s">
        <v>114</v>
      </c>
      <c r="G102" s="28">
        <v>3864.7</v>
      </c>
      <c r="H102" s="28">
        <v>4077.2</v>
      </c>
      <c r="I102" s="28">
        <v>4240.2</v>
      </c>
      <c r="J102" s="1"/>
    </row>
    <row r="103" spans="1:10" ht="93.75" outlineLevel="6">
      <c r="A103" s="40"/>
      <c r="B103" s="6" t="s">
        <v>391</v>
      </c>
      <c r="C103" s="21" t="s">
        <v>178</v>
      </c>
      <c r="D103" s="7" t="s">
        <v>8</v>
      </c>
      <c r="E103" s="13" t="s">
        <v>110</v>
      </c>
      <c r="F103" s="13" t="s">
        <v>114</v>
      </c>
      <c r="G103" s="28">
        <v>2746.7</v>
      </c>
      <c r="H103" s="28">
        <v>2897.9</v>
      </c>
      <c r="I103" s="28">
        <v>3013.6</v>
      </c>
      <c r="J103" s="1"/>
    </row>
    <row r="104" spans="1:10" ht="93.75" outlineLevel="6">
      <c r="A104" s="40"/>
      <c r="B104" s="6" t="s">
        <v>392</v>
      </c>
      <c r="C104" s="21" t="s">
        <v>179</v>
      </c>
      <c r="D104" s="7" t="s">
        <v>8</v>
      </c>
      <c r="E104" s="13" t="s">
        <v>110</v>
      </c>
      <c r="F104" s="13" t="s">
        <v>114</v>
      </c>
      <c r="G104" s="28">
        <v>12596</v>
      </c>
      <c r="H104" s="28">
        <v>13288.7</v>
      </c>
      <c r="I104" s="28">
        <v>13819.9</v>
      </c>
      <c r="J104" s="1"/>
    </row>
    <row r="105" spans="1:10" ht="56.25" outlineLevel="6">
      <c r="A105" s="40"/>
      <c r="B105" s="6" t="s">
        <v>393</v>
      </c>
      <c r="C105" s="21" t="s">
        <v>180</v>
      </c>
      <c r="D105" s="7" t="s">
        <v>8</v>
      </c>
      <c r="E105" s="13" t="s">
        <v>110</v>
      </c>
      <c r="F105" s="13" t="s">
        <v>114</v>
      </c>
      <c r="G105" s="28">
        <v>336</v>
      </c>
      <c r="H105" s="28">
        <v>336</v>
      </c>
      <c r="I105" s="28">
        <v>336</v>
      </c>
      <c r="J105" s="1"/>
    </row>
    <row r="106" spans="1:10" ht="37.5">
      <c r="A106" s="39" t="s">
        <v>458</v>
      </c>
      <c r="B106" s="22" t="s">
        <v>37</v>
      </c>
      <c r="C106" s="23" t="s">
        <v>181</v>
      </c>
      <c r="D106" s="24"/>
      <c r="E106" s="25"/>
      <c r="F106" s="25"/>
      <c r="G106" s="27">
        <v>450</v>
      </c>
      <c r="H106" s="27">
        <v>450</v>
      </c>
      <c r="I106" s="27">
        <v>450</v>
      </c>
      <c r="J106" s="1"/>
    </row>
    <row r="107" spans="1:10" ht="37.5" outlineLevel="2">
      <c r="A107" s="39" t="s">
        <v>485</v>
      </c>
      <c r="B107" s="22" t="s">
        <v>38</v>
      </c>
      <c r="C107" s="23" t="s">
        <v>182</v>
      </c>
      <c r="D107" s="24"/>
      <c r="E107" s="25"/>
      <c r="F107" s="25"/>
      <c r="G107" s="27">
        <v>450</v>
      </c>
      <c r="H107" s="27">
        <v>450</v>
      </c>
      <c r="I107" s="27">
        <v>450</v>
      </c>
      <c r="J107" s="1"/>
    </row>
    <row r="108" spans="1:10" ht="56.25" outlineLevel="6">
      <c r="A108" s="40"/>
      <c r="B108" s="6" t="s">
        <v>394</v>
      </c>
      <c r="C108" s="21" t="s">
        <v>183</v>
      </c>
      <c r="D108" s="7" t="s">
        <v>4</v>
      </c>
      <c r="E108" s="13" t="s">
        <v>104</v>
      </c>
      <c r="F108" s="13" t="s">
        <v>104</v>
      </c>
      <c r="G108" s="28">
        <v>270</v>
      </c>
      <c r="H108" s="28">
        <v>270</v>
      </c>
      <c r="I108" s="28">
        <v>270</v>
      </c>
      <c r="J108" s="1"/>
    </row>
    <row r="109" spans="1:10" ht="37.5" outlineLevel="6">
      <c r="A109" s="40"/>
      <c r="B109" s="6" t="s">
        <v>395</v>
      </c>
      <c r="C109" s="21" t="s">
        <v>183</v>
      </c>
      <c r="D109" s="7" t="s">
        <v>8</v>
      </c>
      <c r="E109" s="13" t="s">
        <v>104</v>
      </c>
      <c r="F109" s="13" t="s">
        <v>104</v>
      </c>
      <c r="G109" s="28">
        <v>180</v>
      </c>
      <c r="H109" s="28">
        <v>180</v>
      </c>
      <c r="I109" s="28">
        <v>180</v>
      </c>
      <c r="J109" s="1"/>
    </row>
    <row r="110" spans="1:10" ht="56.25">
      <c r="A110" s="39" t="s">
        <v>486</v>
      </c>
      <c r="B110" s="22" t="s">
        <v>39</v>
      </c>
      <c r="C110" s="23" t="s">
        <v>184</v>
      </c>
      <c r="D110" s="24"/>
      <c r="E110" s="25"/>
      <c r="F110" s="25"/>
      <c r="G110" s="27">
        <v>22252.238000000001</v>
      </c>
      <c r="H110" s="27">
        <v>18424</v>
      </c>
      <c r="I110" s="27">
        <v>18424</v>
      </c>
      <c r="J110" s="1"/>
    </row>
    <row r="111" spans="1:10" ht="56.25" outlineLevel="2">
      <c r="A111" s="39" t="s">
        <v>487</v>
      </c>
      <c r="B111" s="22" t="s">
        <v>40</v>
      </c>
      <c r="C111" s="23" t="s">
        <v>185</v>
      </c>
      <c r="D111" s="24"/>
      <c r="E111" s="25"/>
      <c r="F111" s="25"/>
      <c r="G111" s="27">
        <v>20</v>
      </c>
      <c r="H111" s="27">
        <v>20</v>
      </c>
      <c r="I111" s="27">
        <v>20</v>
      </c>
      <c r="J111" s="1"/>
    </row>
    <row r="112" spans="1:10" ht="93.75" outlineLevel="6">
      <c r="A112" s="40"/>
      <c r="B112" s="6" t="s">
        <v>396</v>
      </c>
      <c r="C112" s="21" t="s">
        <v>186</v>
      </c>
      <c r="D112" s="7" t="s">
        <v>4</v>
      </c>
      <c r="E112" s="13" t="s">
        <v>108</v>
      </c>
      <c r="F112" s="13" t="s">
        <v>115</v>
      </c>
      <c r="G112" s="28">
        <v>20</v>
      </c>
      <c r="H112" s="28">
        <v>20</v>
      </c>
      <c r="I112" s="28">
        <v>20</v>
      </c>
      <c r="J112" s="1"/>
    </row>
    <row r="113" spans="1:10" ht="75" outlineLevel="2">
      <c r="A113" s="39" t="s">
        <v>488</v>
      </c>
      <c r="B113" s="22" t="s">
        <v>41</v>
      </c>
      <c r="C113" s="23" t="s">
        <v>187</v>
      </c>
      <c r="D113" s="24"/>
      <c r="E113" s="25"/>
      <c r="F113" s="25"/>
      <c r="G113" s="27">
        <v>22232.238000000001</v>
      </c>
      <c r="H113" s="27">
        <v>18404</v>
      </c>
      <c r="I113" s="27">
        <v>18404</v>
      </c>
      <c r="J113" s="1"/>
    </row>
    <row r="114" spans="1:10" ht="93.75" outlineLevel="6">
      <c r="A114" s="40"/>
      <c r="B114" s="6" t="s">
        <v>397</v>
      </c>
      <c r="C114" s="21" t="s">
        <v>188</v>
      </c>
      <c r="D114" s="7" t="s">
        <v>4</v>
      </c>
      <c r="E114" s="13" t="s">
        <v>108</v>
      </c>
      <c r="F114" s="13" t="s">
        <v>115</v>
      </c>
      <c r="G114" s="28">
        <v>13522.01</v>
      </c>
      <c r="H114" s="28">
        <v>10998.3</v>
      </c>
      <c r="I114" s="28">
        <v>10998.3</v>
      </c>
      <c r="J114" s="1"/>
    </row>
    <row r="115" spans="1:10" ht="93.75" outlineLevel="6">
      <c r="A115" s="40"/>
      <c r="B115" s="6" t="s">
        <v>398</v>
      </c>
      <c r="C115" s="21" t="s">
        <v>188</v>
      </c>
      <c r="D115" s="7" t="s">
        <v>5</v>
      </c>
      <c r="E115" s="13" t="s">
        <v>108</v>
      </c>
      <c r="F115" s="13" t="s">
        <v>115</v>
      </c>
      <c r="G115" s="28">
        <v>8710.2279999999992</v>
      </c>
      <c r="H115" s="28">
        <v>7405.7</v>
      </c>
      <c r="I115" s="28">
        <v>7405.7</v>
      </c>
      <c r="J115" s="1"/>
    </row>
    <row r="116" spans="1:10" ht="56.25">
      <c r="A116" s="39" t="s">
        <v>457</v>
      </c>
      <c r="B116" s="22" t="s">
        <v>42</v>
      </c>
      <c r="C116" s="23" t="s">
        <v>189</v>
      </c>
      <c r="D116" s="24"/>
      <c r="E116" s="25"/>
      <c r="F116" s="25"/>
      <c r="G116" s="27">
        <v>153455.75721000001</v>
      </c>
      <c r="H116" s="27">
        <v>124720.85196</v>
      </c>
      <c r="I116" s="27">
        <v>139248.23461000001</v>
      </c>
      <c r="J116" s="1"/>
    </row>
    <row r="117" spans="1:10" ht="37.5" outlineLevel="1">
      <c r="A117" s="39" t="s">
        <v>489</v>
      </c>
      <c r="B117" s="22" t="s">
        <v>43</v>
      </c>
      <c r="C117" s="23" t="s">
        <v>190</v>
      </c>
      <c r="D117" s="24"/>
      <c r="E117" s="25"/>
      <c r="F117" s="25"/>
      <c r="G117" s="27">
        <v>28710.166379999999</v>
      </c>
      <c r="H117" s="27">
        <v>27287.9</v>
      </c>
      <c r="I117" s="27">
        <v>25470.091759999999</v>
      </c>
      <c r="J117" s="1"/>
    </row>
    <row r="118" spans="1:10" ht="56.25" outlineLevel="2">
      <c r="A118" s="39" t="s">
        <v>490</v>
      </c>
      <c r="B118" s="22" t="s">
        <v>44</v>
      </c>
      <c r="C118" s="23" t="s">
        <v>191</v>
      </c>
      <c r="D118" s="24"/>
      <c r="E118" s="25"/>
      <c r="F118" s="25"/>
      <c r="G118" s="27">
        <v>28710.166379999999</v>
      </c>
      <c r="H118" s="27">
        <v>27287.9</v>
      </c>
      <c r="I118" s="27">
        <v>25470.091759999999</v>
      </c>
      <c r="J118" s="1"/>
    </row>
    <row r="119" spans="1:10" ht="131.25" outlineLevel="6">
      <c r="A119" s="40"/>
      <c r="B119" s="6" t="s">
        <v>399</v>
      </c>
      <c r="C119" s="21" t="s">
        <v>192</v>
      </c>
      <c r="D119" s="7" t="s">
        <v>3</v>
      </c>
      <c r="E119" s="13" t="s">
        <v>104</v>
      </c>
      <c r="F119" s="13" t="s">
        <v>108</v>
      </c>
      <c r="G119" s="28">
        <v>25722.6</v>
      </c>
      <c r="H119" s="28">
        <v>25594.9</v>
      </c>
      <c r="I119" s="28">
        <v>23771.391759999999</v>
      </c>
      <c r="J119" s="1"/>
    </row>
    <row r="120" spans="1:10" ht="75" outlineLevel="6">
      <c r="A120" s="40"/>
      <c r="B120" s="6" t="s">
        <v>400</v>
      </c>
      <c r="C120" s="21" t="s">
        <v>192</v>
      </c>
      <c r="D120" s="7" t="s">
        <v>4</v>
      </c>
      <c r="E120" s="13" t="s">
        <v>104</v>
      </c>
      <c r="F120" s="13" t="s">
        <v>108</v>
      </c>
      <c r="G120" s="28">
        <v>2987.5663800000002</v>
      </c>
      <c r="H120" s="28">
        <v>1693</v>
      </c>
      <c r="I120" s="28">
        <v>1698.7</v>
      </c>
      <c r="J120" s="1"/>
    </row>
    <row r="121" spans="1:10" ht="37.5" outlineLevel="1">
      <c r="A121" s="39" t="s">
        <v>491</v>
      </c>
      <c r="B121" s="22" t="s">
        <v>45</v>
      </c>
      <c r="C121" s="23" t="s">
        <v>193</v>
      </c>
      <c r="D121" s="24"/>
      <c r="E121" s="25"/>
      <c r="F121" s="25"/>
      <c r="G121" s="27">
        <v>107663.79083</v>
      </c>
      <c r="H121" s="27">
        <v>79459.136960000003</v>
      </c>
      <c r="I121" s="27">
        <v>95026.652849999999</v>
      </c>
      <c r="J121" s="1"/>
    </row>
    <row r="122" spans="1:10" ht="37.5" outlineLevel="2">
      <c r="A122" s="39" t="s">
        <v>492</v>
      </c>
      <c r="B122" s="22" t="s">
        <v>46</v>
      </c>
      <c r="C122" s="23" t="s">
        <v>194</v>
      </c>
      <c r="D122" s="24"/>
      <c r="E122" s="25"/>
      <c r="F122" s="25"/>
      <c r="G122" s="27">
        <v>22137.71</v>
      </c>
      <c r="H122" s="27">
        <v>20412.276829999999</v>
      </c>
      <c r="I122" s="27">
        <v>27864.5</v>
      </c>
      <c r="J122" s="1"/>
    </row>
    <row r="123" spans="1:10" ht="131.25" outlineLevel="6">
      <c r="A123" s="40"/>
      <c r="B123" s="6" t="s">
        <v>401</v>
      </c>
      <c r="C123" s="21" t="s">
        <v>195</v>
      </c>
      <c r="D123" s="7" t="s">
        <v>3</v>
      </c>
      <c r="E123" s="13" t="s">
        <v>116</v>
      </c>
      <c r="F123" s="13" t="s">
        <v>105</v>
      </c>
      <c r="G123" s="28">
        <v>19095.3</v>
      </c>
      <c r="H123" s="28">
        <v>18895.8</v>
      </c>
      <c r="I123" s="28">
        <v>24918.400000000001</v>
      </c>
      <c r="J123" s="1"/>
    </row>
    <row r="124" spans="1:10" ht="75" outlineLevel="6">
      <c r="A124" s="40"/>
      <c r="B124" s="6" t="s">
        <v>402</v>
      </c>
      <c r="C124" s="21" t="s">
        <v>195</v>
      </c>
      <c r="D124" s="7" t="s">
        <v>4</v>
      </c>
      <c r="E124" s="13" t="s">
        <v>116</v>
      </c>
      <c r="F124" s="13" t="s">
        <v>105</v>
      </c>
      <c r="G124" s="28">
        <v>3042.41</v>
      </c>
      <c r="H124" s="28">
        <v>1516.4768300000001</v>
      </c>
      <c r="I124" s="28">
        <v>2946.1</v>
      </c>
      <c r="J124" s="1"/>
    </row>
    <row r="125" spans="1:10" ht="37.5" outlineLevel="2">
      <c r="A125" s="39" t="s">
        <v>493</v>
      </c>
      <c r="B125" s="22" t="s">
        <v>47</v>
      </c>
      <c r="C125" s="23" t="s">
        <v>196</v>
      </c>
      <c r="D125" s="24"/>
      <c r="E125" s="25"/>
      <c r="F125" s="25"/>
      <c r="G125" s="27">
        <v>61901.035830000001</v>
      </c>
      <c r="H125" s="27">
        <v>57643.351280000003</v>
      </c>
      <c r="I125" s="27">
        <v>65764.3</v>
      </c>
      <c r="J125" s="1"/>
    </row>
    <row r="126" spans="1:10" ht="112.5" outlineLevel="6">
      <c r="A126" s="40"/>
      <c r="B126" s="6" t="s">
        <v>403</v>
      </c>
      <c r="C126" s="21" t="s">
        <v>197</v>
      </c>
      <c r="D126" s="7" t="s">
        <v>3</v>
      </c>
      <c r="E126" s="13" t="s">
        <v>116</v>
      </c>
      <c r="F126" s="13" t="s">
        <v>105</v>
      </c>
      <c r="G126" s="28">
        <v>50630</v>
      </c>
      <c r="H126" s="28">
        <v>51859.851280000003</v>
      </c>
      <c r="I126" s="28">
        <v>58536.1</v>
      </c>
      <c r="J126" s="1"/>
    </row>
    <row r="127" spans="1:10" ht="75" outlineLevel="6">
      <c r="A127" s="40"/>
      <c r="B127" s="6" t="s">
        <v>404</v>
      </c>
      <c r="C127" s="21" t="s">
        <v>197</v>
      </c>
      <c r="D127" s="7" t="s">
        <v>4</v>
      </c>
      <c r="E127" s="13" t="s">
        <v>116</v>
      </c>
      <c r="F127" s="13" t="s">
        <v>105</v>
      </c>
      <c r="G127" s="28">
        <v>10065.73583</v>
      </c>
      <c r="H127" s="28">
        <v>5760.5</v>
      </c>
      <c r="I127" s="28">
        <v>7205.2</v>
      </c>
      <c r="J127" s="1"/>
    </row>
    <row r="128" spans="1:10" ht="56.25" outlineLevel="6">
      <c r="A128" s="40"/>
      <c r="B128" s="6" t="s">
        <v>405</v>
      </c>
      <c r="C128" s="21" t="s">
        <v>197</v>
      </c>
      <c r="D128" s="7" t="s">
        <v>6</v>
      </c>
      <c r="E128" s="13" t="s">
        <v>116</v>
      </c>
      <c r="F128" s="13" t="s">
        <v>105</v>
      </c>
      <c r="G128" s="28">
        <v>1205.3</v>
      </c>
      <c r="H128" s="28">
        <v>23</v>
      </c>
      <c r="I128" s="28">
        <v>23</v>
      </c>
      <c r="J128" s="1"/>
    </row>
    <row r="129" spans="1:10" ht="37.5" outlineLevel="2">
      <c r="A129" s="39" t="s">
        <v>494</v>
      </c>
      <c r="B129" s="22" t="s">
        <v>48</v>
      </c>
      <c r="C129" s="23" t="s">
        <v>198</v>
      </c>
      <c r="D129" s="24"/>
      <c r="E129" s="25"/>
      <c r="F129" s="25"/>
      <c r="G129" s="27">
        <v>208.11150000000001</v>
      </c>
      <c r="H129" s="27">
        <v>207.60884999999999</v>
      </c>
      <c r="I129" s="27">
        <v>207.60884999999999</v>
      </c>
      <c r="J129" s="1"/>
    </row>
    <row r="130" spans="1:10" ht="75" outlineLevel="6">
      <c r="A130" s="40"/>
      <c r="B130" s="6" t="s">
        <v>406</v>
      </c>
      <c r="C130" s="21" t="s">
        <v>199</v>
      </c>
      <c r="D130" s="7" t="s">
        <v>4</v>
      </c>
      <c r="E130" s="13" t="s">
        <v>116</v>
      </c>
      <c r="F130" s="13" t="s">
        <v>105</v>
      </c>
      <c r="G130" s="28">
        <v>208.11150000000001</v>
      </c>
      <c r="H130" s="28">
        <v>207.60884999999999</v>
      </c>
      <c r="I130" s="28">
        <v>207.60884999999999</v>
      </c>
      <c r="J130" s="1"/>
    </row>
    <row r="131" spans="1:10" ht="56.25" outlineLevel="2">
      <c r="A131" s="39" t="s">
        <v>495</v>
      </c>
      <c r="B131" s="22" t="s">
        <v>49</v>
      </c>
      <c r="C131" s="23" t="s">
        <v>200</v>
      </c>
      <c r="D131" s="24"/>
      <c r="E131" s="25"/>
      <c r="F131" s="25"/>
      <c r="G131" s="27">
        <v>0</v>
      </c>
      <c r="H131" s="27">
        <v>1195.9000000000001</v>
      </c>
      <c r="I131" s="27">
        <v>1190.2439999999999</v>
      </c>
      <c r="J131" s="1"/>
    </row>
    <row r="132" spans="1:10" ht="93.75" outlineLevel="6">
      <c r="A132" s="40"/>
      <c r="B132" s="6" t="s">
        <v>407</v>
      </c>
      <c r="C132" s="21" t="s">
        <v>201</v>
      </c>
      <c r="D132" s="7" t="s">
        <v>4</v>
      </c>
      <c r="E132" s="13" t="s">
        <v>116</v>
      </c>
      <c r="F132" s="13" t="s">
        <v>105</v>
      </c>
      <c r="G132" s="28">
        <v>0</v>
      </c>
      <c r="H132" s="28">
        <v>1195.9000000000001</v>
      </c>
      <c r="I132" s="28">
        <v>1190.2439999999999</v>
      </c>
      <c r="J132" s="1"/>
    </row>
    <row r="133" spans="1:10" ht="37.5" outlineLevel="2">
      <c r="A133" s="39" t="s">
        <v>496</v>
      </c>
      <c r="B133" s="22" t="s">
        <v>50</v>
      </c>
      <c r="C133" s="23" t="s">
        <v>202</v>
      </c>
      <c r="D133" s="24"/>
      <c r="E133" s="25"/>
      <c r="F133" s="25"/>
      <c r="G133" s="27">
        <v>23212.77824</v>
      </c>
      <c r="H133" s="27">
        <v>0</v>
      </c>
      <c r="I133" s="27">
        <v>0</v>
      </c>
      <c r="J133" s="1"/>
    </row>
    <row r="134" spans="1:10" ht="56.25" outlineLevel="6">
      <c r="A134" s="40"/>
      <c r="B134" s="6" t="s">
        <v>408</v>
      </c>
      <c r="C134" s="21" t="s">
        <v>203</v>
      </c>
      <c r="D134" s="7" t="s">
        <v>4</v>
      </c>
      <c r="E134" s="13" t="s">
        <v>116</v>
      </c>
      <c r="F134" s="13" t="s">
        <v>105</v>
      </c>
      <c r="G134" s="28">
        <v>5071.7620299999999</v>
      </c>
      <c r="H134" s="28">
        <v>0</v>
      </c>
      <c r="I134" s="28">
        <v>0</v>
      </c>
      <c r="J134" s="1"/>
    </row>
    <row r="135" spans="1:10" ht="75" outlineLevel="6">
      <c r="A135" s="40"/>
      <c r="B135" s="6" t="s">
        <v>409</v>
      </c>
      <c r="C135" s="21" t="s">
        <v>204</v>
      </c>
      <c r="D135" s="7" t="s">
        <v>4</v>
      </c>
      <c r="E135" s="13" t="s">
        <v>116</v>
      </c>
      <c r="F135" s="13" t="s">
        <v>105</v>
      </c>
      <c r="G135" s="28">
        <v>18141.016210000002</v>
      </c>
      <c r="H135" s="28">
        <v>0</v>
      </c>
      <c r="I135" s="28">
        <v>0</v>
      </c>
      <c r="J135" s="1"/>
    </row>
    <row r="136" spans="1:10" ht="37.5" outlineLevel="2">
      <c r="A136" s="39" t="s">
        <v>497</v>
      </c>
      <c r="B136" s="22" t="s">
        <v>51</v>
      </c>
      <c r="C136" s="23" t="s">
        <v>205</v>
      </c>
      <c r="D136" s="24"/>
      <c r="E136" s="25"/>
      <c r="F136" s="25"/>
      <c r="G136" s="27">
        <v>204.15526</v>
      </c>
      <c r="H136" s="27">
        <v>0</v>
      </c>
      <c r="I136" s="27">
        <v>0</v>
      </c>
      <c r="J136" s="1"/>
    </row>
    <row r="137" spans="1:10" ht="56.25" outlineLevel="6">
      <c r="A137" s="40"/>
      <c r="B137" s="6" t="s">
        <v>410</v>
      </c>
      <c r="C137" s="21" t="s">
        <v>206</v>
      </c>
      <c r="D137" s="7" t="s">
        <v>4</v>
      </c>
      <c r="E137" s="13" t="s">
        <v>116</v>
      </c>
      <c r="F137" s="13" t="s">
        <v>105</v>
      </c>
      <c r="G137" s="28">
        <v>204.15526</v>
      </c>
      <c r="H137" s="28">
        <v>0</v>
      </c>
      <c r="I137" s="28">
        <v>0</v>
      </c>
      <c r="J137" s="1"/>
    </row>
    <row r="138" spans="1:10" ht="37.5" outlineLevel="1">
      <c r="A138" s="39" t="s">
        <v>498</v>
      </c>
      <c r="B138" s="22" t="s">
        <v>52</v>
      </c>
      <c r="C138" s="23" t="s">
        <v>207</v>
      </c>
      <c r="D138" s="24"/>
      <c r="E138" s="25"/>
      <c r="F138" s="25"/>
      <c r="G138" s="27">
        <v>14735.82</v>
      </c>
      <c r="H138" s="27">
        <v>14907.315000000001</v>
      </c>
      <c r="I138" s="27">
        <v>15500.79</v>
      </c>
      <c r="J138" s="1"/>
    </row>
    <row r="139" spans="1:10" ht="93.75" outlineLevel="2">
      <c r="A139" s="39" t="s">
        <v>500</v>
      </c>
      <c r="B139" s="22" t="s">
        <v>53</v>
      </c>
      <c r="C139" s="23" t="s">
        <v>208</v>
      </c>
      <c r="D139" s="24"/>
      <c r="E139" s="25"/>
      <c r="F139" s="25"/>
      <c r="G139" s="27">
        <v>1930.42</v>
      </c>
      <c r="H139" s="27">
        <v>1948.615</v>
      </c>
      <c r="I139" s="27">
        <v>2025.69</v>
      </c>
      <c r="J139" s="1"/>
    </row>
    <row r="140" spans="1:10" ht="112.5" outlineLevel="6">
      <c r="A140" s="40"/>
      <c r="B140" s="6" t="s">
        <v>326</v>
      </c>
      <c r="C140" s="21" t="s">
        <v>209</v>
      </c>
      <c r="D140" s="7" t="s">
        <v>3</v>
      </c>
      <c r="E140" s="13" t="s">
        <v>116</v>
      </c>
      <c r="F140" s="13" t="s">
        <v>114</v>
      </c>
      <c r="G140" s="28">
        <v>1908.42</v>
      </c>
      <c r="H140" s="28">
        <v>1926.615</v>
      </c>
      <c r="I140" s="28">
        <v>2003.69</v>
      </c>
      <c r="J140" s="1"/>
    </row>
    <row r="141" spans="1:10" ht="75" outlineLevel="6">
      <c r="A141" s="40"/>
      <c r="B141" s="6" t="s">
        <v>327</v>
      </c>
      <c r="C141" s="21" t="s">
        <v>209</v>
      </c>
      <c r="D141" s="7" t="s">
        <v>4</v>
      </c>
      <c r="E141" s="13" t="s">
        <v>116</v>
      </c>
      <c r="F141" s="13" t="s">
        <v>114</v>
      </c>
      <c r="G141" s="28">
        <v>22</v>
      </c>
      <c r="H141" s="28">
        <v>22</v>
      </c>
      <c r="I141" s="28">
        <v>22</v>
      </c>
      <c r="J141" s="1"/>
    </row>
    <row r="142" spans="1:10" ht="56.25" outlineLevel="2">
      <c r="A142" s="39" t="s">
        <v>501</v>
      </c>
      <c r="B142" s="22" t="s">
        <v>33</v>
      </c>
      <c r="C142" s="23" t="s">
        <v>210</v>
      </c>
      <c r="D142" s="24"/>
      <c r="E142" s="25"/>
      <c r="F142" s="25"/>
      <c r="G142" s="27">
        <v>12805.4</v>
      </c>
      <c r="H142" s="27">
        <v>12958.7</v>
      </c>
      <c r="I142" s="27">
        <v>13475.1</v>
      </c>
      <c r="J142" s="1"/>
    </row>
    <row r="143" spans="1:10" ht="131.25" outlineLevel="6">
      <c r="A143" s="40"/>
      <c r="B143" s="6" t="s">
        <v>411</v>
      </c>
      <c r="C143" s="21" t="s">
        <v>211</v>
      </c>
      <c r="D143" s="7" t="s">
        <v>3</v>
      </c>
      <c r="E143" s="13" t="s">
        <v>116</v>
      </c>
      <c r="F143" s="13" t="s">
        <v>114</v>
      </c>
      <c r="G143" s="28">
        <v>7226</v>
      </c>
      <c r="H143" s="28">
        <v>7328.5</v>
      </c>
      <c r="I143" s="28">
        <v>7621</v>
      </c>
      <c r="J143" s="1"/>
    </row>
    <row r="144" spans="1:10" ht="131.25" outlineLevel="6">
      <c r="A144" s="40"/>
      <c r="B144" s="6" t="s">
        <v>412</v>
      </c>
      <c r="C144" s="21" t="s">
        <v>212</v>
      </c>
      <c r="D144" s="7" t="s">
        <v>3</v>
      </c>
      <c r="E144" s="13" t="s">
        <v>116</v>
      </c>
      <c r="F144" s="13" t="s">
        <v>114</v>
      </c>
      <c r="G144" s="28">
        <v>5562.4</v>
      </c>
      <c r="H144" s="28">
        <v>5613.2</v>
      </c>
      <c r="I144" s="28">
        <v>5837.1</v>
      </c>
      <c r="J144" s="1"/>
    </row>
    <row r="145" spans="1:10" ht="75" outlineLevel="6">
      <c r="A145" s="40"/>
      <c r="B145" s="6" t="s">
        <v>413</v>
      </c>
      <c r="C145" s="21" t="s">
        <v>212</v>
      </c>
      <c r="D145" s="7" t="s">
        <v>4</v>
      </c>
      <c r="E145" s="13" t="s">
        <v>116</v>
      </c>
      <c r="F145" s="13" t="s">
        <v>114</v>
      </c>
      <c r="G145" s="28">
        <v>17</v>
      </c>
      <c r="H145" s="28">
        <v>17</v>
      </c>
      <c r="I145" s="28">
        <v>17</v>
      </c>
      <c r="J145" s="1"/>
    </row>
    <row r="146" spans="1:10" ht="37.5" outlineLevel="1">
      <c r="A146" s="39" t="s">
        <v>499</v>
      </c>
      <c r="B146" s="22" t="s">
        <v>54</v>
      </c>
      <c r="C146" s="23" t="s">
        <v>213</v>
      </c>
      <c r="D146" s="24"/>
      <c r="E146" s="25"/>
      <c r="F146" s="25"/>
      <c r="G146" s="27">
        <v>2345.98</v>
      </c>
      <c r="H146" s="27">
        <v>3066.5</v>
      </c>
      <c r="I146" s="27">
        <v>3250.7</v>
      </c>
      <c r="J146" s="1"/>
    </row>
    <row r="147" spans="1:10" ht="37.5" outlineLevel="2">
      <c r="A147" s="39" t="s">
        <v>502</v>
      </c>
      <c r="B147" s="22" t="s">
        <v>55</v>
      </c>
      <c r="C147" s="23" t="s">
        <v>214</v>
      </c>
      <c r="D147" s="24"/>
      <c r="E147" s="25"/>
      <c r="F147" s="25"/>
      <c r="G147" s="27">
        <v>2345.98</v>
      </c>
      <c r="H147" s="27">
        <v>3066.5</v>
      </c>
      <c r="I147" s="27">
        <v>3250.7</v>
      </c>
      <c r="J147" s="1"/>
    </row>
    <row r="148" spans="1:10" ht="112.5" outlineLevel="6">
      <c r="A148" s="40"/>
      <c r="B148" s="6" t="s">
        <v>414</v>
      </c>
      <c r="C148" s="21" t="s">
        <v>215</v>
      </c>
      <c r="D148" s="7" t="s">
        <v>3</v>
      </c>
      <c r="E148" s="13" t="s">
        <v>114</v>
      </c>
      <c r="F148" s="13" t="s">
        <v>117</v>
      </c>
      <c r="G148" s="28">
        <v>1996.68</v>
      </c>
      <c r="H148" s="28">
        <v>2796.4</v>
      </c>
      <c r="I148" s="28">
        <v>2887.7</v>
      </c>
      <c r="J148" s="1"/>
    </row>
    <row r="149" spans="1:10" ht="56.25" outlineLevel="6">
      <c r="A149" s="40"/>
      <c r="B149" s="6" t="s">
        <v>415</v>
      </c>
      <c r="C149" s="21" t="s">
        <v>215</v>
      </c>
      <c r="D149" s="7" t="s">
        <v>4</v>
      </c>
      <c r="E149" s="13" t="s">
        <v>114</v>
      </c>
      <c r="F149" s="13" t="s">
        <v>117</v>
      </c>
      <c r="G149" s="28">
        <v>349.3</v>
      </c>
      <c r="H149" s="28">
        <v>270.10000000000002</v>
      </c>
      <c r="I149" s="28">
        <v>363</v>
      </c>
      <c r="J149" s="1"/>
    </row>
    <row r="150" spans="1:10" ht="75">
      <c r="A150" s="39" t="s">
        <v>503</v>
      </c>
      <c r="B150" s="22" t="s">
        <v>56</v>
      </c>
      <c r="C150" s="23" t="s">
        <v>216</v>
      </c>
      <c r="D150" s="24"/>
      <c r="E150" s="25"/>
      <c r="F150" s="25"/>
      <c r="G150" s="27">
        <f>G151+G154</f>
        <v>566556.39962000004</v>
      </c>
      <c r="H150" s="27">
        <v>103760</v>
      </c>
      <c r="I150" s="27">
        <v>110734</v>
      </c>
      <c r="J150" s="1"/>
    </row>
    <row r="151" spans="1:10" ht="37.5" outlineLevel="2">
      <c r="A151" s="39" t="s">
        <v>504</v>
      </c>
      <c r="B151" s="22" t="s">
        <v>57</v>
      </c>
      <c r="C151" s="23" t="s">
        <v>217</v>
      </c>
      <c r="D151" s="24"/>
      <c r="E151" s="25"/>
      <c r="F151" s="25"/>
      <c r="G151" s="27">
        <v>509064.31014000002</v>
      </c>
      <c r="H151" s="27">
        <v>27738</v>
      </c>
      <c r="I151" s="27">
        <v>31245</v>
      </c>
      <c r="J151" s="1"/>
    </row>
    <row r="152" spans="1:10" ht="56.25" outlineLevel="6">
      <c r="A152" s="40"/>
      <c r="B152" s="6" t="s">
        <v>325</v>
      </c>
      <c r="C152" s="21" t="s">
        <v>218</v>
      </c>
      <c r="D152" s="7" t="s">
        <v>7</v>
      </c>
      <c r="E152" s="13" t="s">
        <v>114</v>
      </c>
      <c r="F152" s="13" t="s">
        <v>107</v>
      </c>
      <c r="G152" s="28">
        <v>67781.983139999997</v>
      </c>
      <c r="H152" s="28">
        <v>27738</v>
      </c>
      <c r="I152" s="28">
        <v>31245</v>
      </c>
      <c r="J152" s="1"/>
    </row>
    <row r="153" spans="1:10" ht="112.5" outlineLevel="6">
      <c r="A153" s="40"/>
      <c r="B153" s="6" t="s">
        <v>324</v>
      </c>
      <c r="C153" s="21" t="s">
        <v>219</v>
      </c>
      <c r="D153" s="7" t="s">
        <v>7</v>
      </c>
      <c r="E153" s="13" t="s">
        <v>114</v>
      </c>
      <c r="F153" s="13" t="s">
        <v>107</v>
      </c>
      <c r="G153" s="28">
        <v>441282.32699999999</v>
      </c>
      <c r="H153" s="28">
        <v>0</v>
      </c>
      <c r="I153" s="28">
        <v>0</v>
      </c>
      <c r="J153" s="1"/>
    </row>
    <row r="154" spans="1:10" ht="37.5" outlineLevel="2">
      <c r="A154" s="39" t="s">
        <v>505</v>
      </c>
      <c r="B154" s="22" t="s">
        <v>58</v>
      </c>
      <c r="C154" s="23" t="s">
        <v>220</v>
      </c>
      <c r="D154" s="24"/>
      <c r="E154" s="25"/>
      <c r="F154" s="25"/>
      <c r="G154" s="27">
        <v>57492.089480000002</v>
      </c>
      <c r="H154" s="27">
        <v>76022</v>
      </c>
      <c r="I154" s="27">
        <v>79489</v>
      </c>
      <c r="J154" s="1"/>
    </row>
    <row r="155" spans="1:10" ht="75" outlineLevel="6">
      <c r="A155" s="40"/>
      <c r="B155" s="6" t="s">
        <v>323</v>
      </c>
      <c r="C155" s="21" t="s">
        <v>221</v>
      </c>
      <c r="D155" s="7" t="s">
        <v>4</v>
      </c>
      <c r="E155" s="13" t="s">
        <v>114</v>
      </c>
      <c r="F155" s="13" t="s">
        <v>107</v>
      </c>
      <c r="G155" s="28">
        <v>10640.03903</v>
      </c>
      <c r="H155" s="28">
        <v>27778</v>
      </c>
      <c r="I155" s="28">
        <v>31245</v>
      </c>
      <c r="J155" s="1"/>
    </row>
    <row r="156" spans="1:10" ht="75" outlineLevel="6">
      <c r="A156" s="40"/>
      <c r="B156" s="6" t="s">
        <v>322</v>
      </c>
      <c r="C156" s="21" t="s">
        <v>222</v>
      </c>
      <c r="D156" s="7" t="s">
        <v>4</v>
      </c>
      <c r="E156" s="13" t="s">
        <v>114</v>
      </c>
      <c r="F156" s="13" t="s">
        <v>107</v>
      </c>
      <c r="G156" s="28">
        <v>46852.050450000002</v>
      </c>
      <c r="H156" s="28">
        <v>48244</v>
      </c>
      <c r="I156" s="28">
        <v>48244</v>
      </c>
      <c r="J156" s="1"/>
    </row>
    <row r="157" spans="1:10" ht="93.75">
      <c r="A157" s="39" t="s">
        <v>506</v>
      </c>
      <c r="B157" s="22" t="s">
        <v>59</v>
      </c>
      <c r="C157" s="23" t="s">
        <v>223</v>
      </c>
      <c r="D157" s="24"/>
      <c r="E157" s="25"/>
      <c r="F157" s="25"/>
      <c r="G157" s="27">
        <v>191.16</v>
      </c>
      <c r="H157" s="27">
        <v>0</v>
      </c>
      <c r="I157" s="27">
        <v>507855.6</v>
      </c>
      <c r="J157" s="1"/>
    </row>
    <row r="158" spans="1:10" ht="75" outlineLevel="1">
      <c r="A158" s="39" t="s">
        <v>507</v>
      </c>
      <c r="B158" s="22" t="s">
        <v>60</v>
      </c>
      <c r="C158" s="23" t="s">
        <v>224</v>
      </c>
      <c r="D158" s="24"/>
      <c r="E158" s="25"/>
      <c r="F158" s="25"/>
      <c r="G158" s="27">
        <v>191.16</v>
      </c>
      <c r="H158" s="27">
        <v>0</v>
      </c>
      <c r="I158" s="27">
        <v>507855.6</v>
      </c>
      <c r="J158" s="1"/>
    </row>
    <row r="159" spans="1:10" ht="93.75" outlineLevel="2">
      <c r="A159" s="39" t="s">
        <v>508</v>
      </c>
      <c r="B159" s="22" t="s">
        <v>61</v>
      </c>
      <c r="C159" s="23" t="s">
        <v>225</v>
      </c>
      <c r="D159" s="24"/>
      <c r="E159" s="25"/>
      <c r="F159" s="25"/>
      <c r="G159" s="27">
        <v>191.16</v>
      </c>
      <c r="H159" s="27">
        <v>0</v>
      </c>
      <c r="I159" s="27">
        <v>0</v>
      </c>
      <c r="J159" s="1"/>
    </row>
    <row r="160" spans="1:10" ht="56.25" outlineLevel="6">
      <c r="A160" s="40"/>
      <c r="B160" s="6" t="s">
        <v>416</v>
      </c>
      <c r="C160" s="21" t="s">
        <v>226</v>
      </c>
      <c r="D160" s="7" t="s">
        <v>8</v>
      </c>
      <c r="E160" s="13" t="s">
        <v>110</v>
      </c>
      <c r="F160" s="13" t="s">
        <v>108</v>
      </c>
      <c r="G160" s="28">
        <v>191.16</v>
      </c>
      <c r="H160" s="28">
        <v>0</v>
      </c>
      <c r="I160" s="28">
        <v>0</v>
      </c>
      <c r="J160" s="1"/>
    </row>
    <row r="161" spans="1:10" ht="56.25" outlineLevel="2">
      <c r="A161" s="39" t="s">
        <v>509</v>
      </c>
      <c r="B161" s="22" t="s">
        <v>62</v>
      </c>
      <c r="C161" s="23" t="s">
        <v>227</v>
      </c>
      <c r="D161" s="24"/>
      <c r="E161" s="25"/>
      <c r="F161" s="25"/>
      <c r="G161" s="27">
        <v>0</v>
      </c>
      <c r="H161" s="27">
        <v>0</v>
      </c>
      <c r="I161" s="27">
        <v>507855.6</v>
      </c>
      <c r="J161" s="1"/>
    </row>
    <row r="162" spans="1:10" ht="56.25" outlineLevel="6">
      <c r="A162" s="40"/>
      <c r="B162" s="6" t="s">
        <v>417</v>
      </c>
      <c r="C162" s="21" t="s">
        <v>228</v>
      </c>
      <c r="D162" s="7" t="s">
        <v>7</v>
      </c>
      <c r="E162" s="13" t="s">
        <v>104</v>
      </c>
      <c r="F162" s="13" t="s">
        <v>107</v>
      </c>
      <c r="G162" s="28">
        <v>0</v>
      </c>
      <c r="H162" s="28">
        <v>0</v>
      </c>
      <c r="I162" s="28">
        <v>432329.3</v>
      </c>
      <c r="J162" s="1"/>
    </row>
    <row r="163" spans="1:10" ht="56.25" outlineLevel="6">
      <c r="A163" s="40"/>
      <c r="B163" s="6" t="s">
        <v>417</v>
      </c>
      <c r="C163" s="21" t="s">
        <v>228</v>
      </c>
      <c r="D163" s="7" t="s">
        <v>7</v>
      </c>
      <c r="E163" s="13" t="s">
        <v>116</v>
      </c>
      <c r="F163" s="13" t="s">
        <v>114</v>
      </c>
      <c r="G163" s="28">
        <v>0</v>
      </c>
      <c r="H163" s="28">
        <v>0</v>
      </c>
      <c r="I163" s="28">
        <v>75526.3</v>
      </c>
      <c r="J163" s="1"/>
    </row>
    <row r="164" spans="1:10" ht="75">
      <c r="A164" s="39" t="s">
        <v>510</v>
      </c>
      <c r="B164" s="22" t="s">
        <v>63</v>
      </c>
      <c r="C164" s="23" t="s">
        <v>229</v>
      </c>
      <c r="D164" s="24"/>
      <c r="E164" s="25"/>
      <c r="F164" s="25"/>
      <c r="G164" s="27">
        <f>G165+G199+G261</f>
        <v>473745.24847000005</v>
      </c>
      <c r="H164" s="27">
        <v>201781.73042000001</v>
      </c>
      <c r="I164" s="27">
        <v>352673.98225</v>
      </c>
      <c r="J164" s="1"/>
    </row>
    <row r="165" spans="1:10" ht="37.5" outlineLevel="1">
      <c r="A165" s="39" t="s">
        <v>511</v>
      </c>
      <c r="B165" s="22" t="s">
        <v>64</v>
      </c>
      <c r="C165" s="23" t="s">
        <v>230</v>
      </c>
      <c r="D165" s="24"/>
      <c r="E165" s="25"/>
      <c r="F165" s="25"/>
      <c r="G165" s="27">
        <f>G166+G170+G172+G174+G177+G179+G185+G187+G190+G195+G197</f>
        <v>229243.61234000002</v>
      </c>
      <c r="H165" s="27">
        <v>53438.880669999999</v>
      </c>
      <c r="I165" s="27">
        <v>44611.450510000002</v>
      </c>
      <c r="J165" s="1"/>
    </row>
    <row r="166" spans="1:10" ht="56.25" outlineLevel="2">
      <c r="A166" s="39" t="s">
        <v>512</v>
      </c>
      <c r="B166" s="22" t="s">
        <v>32</v>
      </c>
      <c r="C166" s="23" t="s">
        <v>231</v>
      </c>
      <c r="D166" s="24"/>
      <c r="E166" s="25"/>
      <c r="F166" s="25"/>
      <c r="G166" s="27">
        <v>11178.386</v>
      </c>
      <c r="H166" s="27">
        <v>11220.01</v>
      </c>
      <c r="I166" s="27">
        <v>11681.319</v>
      </c>
      <c r="J166" s="1"/>
    </row>
    <row r="167" spans="1:10" ht="112.5" outlineLevel="6">
      <c r="A167" s="40"/>
      <c r="B167" s="6" t="s">
        <v>326</v>
      </c>
      <c r="C167" s="21" t="s">
        <v>232</v>
      </c>
      <c r="D167" s="7" t="s">
        <v>3</v>
      </c>
      <c r="E167" s="13" t="s">
        <v>105</v>
      </c>
      <c r="F167" s="13" t="s">
        <v>111</v>
      </c>
      <c r="G167" s="28">
        <v>8451.52</v>
      </c>
      <c r="H167" s="28">
        <v>8537.7999999999993</v>
      </c>
      <c r="I167" s="28">
        <v>8879.4</v>
      </c>
      <c r="J167" s="1"/>
    </row>
    <row r="168" spans="1:10" ht="75" outlineLevel="6">
      <c r="A168" s="40"/>
      <c r="B168" s="6" t="s">
        <v>327</v>
      </c>
      <c r="C168" s="21" t="s">
        <v>232</v>
      </c>
      <c r="D168" s="7" t="s">
        <v>4</v>
      </c>
      <c r="E168" s="13" t="s">
        <v>105</v>
      </c>
      <c r="F168" s="13" t="s">
        <v>111</v>
      </c>
      <c r="G168" s="28">
        <v>2723.866</v>
      </c>
      <c r="H168" s="28">
        <v>2679.21</v>
      </c>
      <c r="I168" s="28">
        <v>2798.9189999999999</v>
      </c>
      <c r="J168" s="1"/>
    </row>
    <row r="169" spans="1:10" ht="56.25" outlineLevel="6">
      <c r="A169" s="40"/>
      <c r="B169" s="6" t="s">
        <v>328</v>
      </c>
      <c r="C169" s="21" t="s">
        <v>232</v>
      </c>
      <c r="D169" s="7" t="s">
        <v>8</v>
      </c>
      <c r="E169" s="13" t="s">
        <v>105</v>
      </c>
      <c r="F169" s="13" t="s">
        <v>111</v>
      </c>
      <c r="G169" s="28">
        <v>3</v>
      </c>
      <c r="H169" s="28">
        <v>3</v>
      </c>
      <c r="I169" s="28">
        <v>3</v>
      </c>
      <c r="J169" s="1"/>
    </row>
    <row r="170" spans="1:10" ht="56.25" outlineLevel="2">
      <c r="A170" s="39" t="s">
        <v>513</v>
      </c>
      <c r="B170" s="22" t="s">
        <v>65</v>
      </c>
      <c r="C170" s="23" t="s">
        <v>233</v>
      </c>
      <c r="D170" s="24"/>
      <c r="E170" s="25"/>
      <c r="F170" s="25"/>
      <c r="G170" s="27">
        <v>899.65</v>
      </c>
      <c r="H170" s="27">
        <v>500</v>
      </c>
      <c r="I170" s="27">
        <v>500</v>
      </c>
      <c r="J170" s="1"/>
    </row>
    <row r="171" spans="1:10" ht="112.5" outlineLevel="6">
      <c r="A171" s="40"/>
      <c r="B171" s="6" t="s">
        <v>329</v>
      </c>
      <c r="C171" s="21" t="s">
        <v>234</v>
      </c>
      <c r="D171" s="7" t="s">
        <v>6</v>
      </c>
      <c r="E171" s="13" t="s">
        <v>105</v>
      </c>
      <c r="F171" s="13" t="s">
        <v>109</v>
      </c>
      <c r="G171" s="28">
        <v>899.65</v>
      </c>
      <c r="H171" s="28">
        <v>500</v>
      </c>
      <c r="I171" s="28">
        <v>500</v>
      </c>
      <c r="J171" s="1"/>
    </row>
    <row r="172" spans="1:10" ht="37.5" outlineLevel="2">
      <c r="A172" s="39" t="s">
        <v>514</v>
      </c>
      <c r="B172" s="22" t="s">
        <v>66</v>
      </c>
      <c r="C172" s="23" t="s">
        <v>235</v>
      </c>
      <c r="D172" s="24"/>
      <c r="E172" s="25"/>
      <c r="F172" s="25"/>
      <c r="G172" s="27">
        <v>145.28037</v>
      </c>
      <c r="H172" s="27">
        <v>98.670670000000001</v>
      </c>
      <c r="I172" s="27">
        <v>48.931510000000003</v>
      </c>
      <c r="J172" s="1"/>
    </row>
    <row r="173" spans="1:10" ht="56.25" outlineLevel="6">
      <c r="A173" s="40"/>
      <c r="B173" s="6" t="s">
        <v>330</v>
      </c>
      <c r="C173" s="21" t="s">
        <v>236</v>
      </c>
      <c r="D173" s="7" t="s">
        <v>9</v>
      </c>
      <c r="E173" s="13" t="s">
        <v>113</v>
      </c>
      <c r="F173" s="13" t="s">
        <v>105</v>
      </c>
      <c r="G173" s="28">
        <v>145.28037</v>
      </c>
      <c r="H173" s="28">
        <v>98.670670000000001</v>
      </c>
      <c r="I173" s="28">
        <v>48.931510000000003</v>
      </c>
      <c r="J173" s="1"/>
    </row>
    <row r="174" spans="1:10" ht="56.25" outlineLevel="2">
      <c r="A174" s="39" t="s">
        <v>515</v>
      </c>
      <c r="B174" s="22" t="s">
        <v>67</v>
      </c>
      <c r="C174" s="23" t="s">
        <v>237</v>
      </c>
      <c r="D174" s="24"/>
      <c r="E174" s="25"/>
      <c r="F174" s="25"/>
      <c r="G174" s="27">
        <v>24770</v>
      </c>
      <c r="H174" s="27">
        <v>23722</v>
      </c>
      <c r="I174" s="27">
        <v>24483</v>
      </c>
      <c r="J174" s="1"/>
    </row>
    <row r="175" spans="1:10" ht="56.25" outlineLevel="6">
      <c r="A175" s="40"/>
      <c r="B175" s="6" t="s">
        <v>331</v>
      </c>
      <c r="C175" s="21" t="s">
        <v>238</v>
      </c>
      <c r="D175" s="7" t="s">
        <v>10</v>
      </c>
      <c r="E175" s="13" t="s">
        <v>115</v>
      </c>
      <c r="F175" s="13" t="s">
        <v>105</v>
      </c>
      <c r="G175" s="28">
        <v>9951</v>
      </c>
      <c r="H175" s="28">
        <v>8404</v>
      </c>
      <c r="I175" s="28">
        <v>8650</v>
      </c>
      <c r="J175" s="1"/>
    </row>
    <row r="176" spans="1:10" ht="56.25" outlineLevel="6">
      <c r="A176" s="40"/>
      <c r="B176" s="6" t="s">
        <v>332</v>
      </c>
      <c r="C176" s="21" t="s">
        <v>239</v>
      </c>
      <c r="D176" s="7" t="s">
        <v>10</v>
      </c>
      <c r="E176" s="13" t="s">
        <v>115</v>
      </c>
      <c r="F176" s="13" t="s">
        <v>105</v>
      </c>
      <c r="G176" s="28">
        <v>14819</v>
      </c>
      <c r="H176" s="28">
        <v>15318</v>
      </c>
      <c r="I176" s="28">
        <v>15833</v>
      </c>
      <c r="J176" s="1"/>
    </row>
    <row r="177" spans="1:10" ht="56.25" outlineLevel="2">
      <c r="A177" s="39" t="s">
        <v>516</v>
      </c>
      <c r="B177" s="22" t="s">
        <v>68</v>
      </c>
      <c r="C177" s="23" t="s">
        <v>240</v>
      </c>
      <c r="D177" s="24"/>
      <c r="E177" s="25"/>
      <c r="F177" s="25"/>
      <c r="G177" s="27">
        <v>3643.5</v>
      </c>
      <c r="H177" s="27">
        <v>0</v>
      </c>
      <c r="I177" s="27">
        <v>0</v>
      </c>
      <c r="J177" s="1"/>
    </row>
    <row r="178" spans="1:10" ht="56.25" outlineLevel="6">
      <c r="A178" s="40"/>
      <c r="B178" s="6" t="s">
        <v>333</v>
      </c>
      <c r="C178" s="21" t="s">
        <v>241</v>
      </c>
      <c r="D178" s="7" t="s">
        <v>10</v>
      </c>
      <c r="E178" s="13" t="s">
        <v>115</v>
      </c>
      <c r="F178" s="13" t="s">
        <v>108</v>
      </c>
      <c r="G178" s="28">
        <v>3643.5</v>
      </c>
      <c r="H178" s="28">
        <v>0</v>
      </c>
      <c r="I178" s="28">
        <v>0</v>
      </c>
      <c r="J178" s="1"/>
    </row>
    <row r="179" spans="1:10" ht="37.5" outlineLevel="2">
      <c r="A179" s="39" t="s">
        <v>517</v>
      </c>
      <c r="B179" s="22" t="s">
        <v>69</v>
      </c>
      <c r="C179" s="23" t="s">
        <v>242</v>
      </c>
      <c r="D179" s="24"/>
      <c r="E179" s="25"/>
      <c r="F179" s="25"/>
      <c r="G179" s="27">
        <v>57845.11997</v>
      </c>
      <c r="H179" s="27">
        <v>0</v>
      </c>
      <c r="I179" s="27">
        <v>0</v>
      </c>
      <c r="J179" s="1"/>
    </row>
    <row r="180" spans="1:10" ht="93.75" outlineLevel="6">
      <c r="A180" s="40"/>
      <c r="B180" s="6" t="s">
        <v>334</v>
      </c>
      <c r="C180" s="21" t="s">
        <v>243</v>
      </c>
      <c r="D180" s="7" t="s">
        <v>10</v>
      </c>
      <c r="E180" s="13" t="s">
        <v>115</v>
      </c>
      <c r="F180" s="13" t="s">
        <v>108</v>
      </c>
      <c r="G180" s="28">
        <v>1000</v>
      </c>
      <c r="H180" s="28">
        <v>0</v>
      </c>
      <c r="I180" s="28">
        <v>0</v>
      </c>
      <c r="J180" s="1"/>
    </row>
    <row r="181" spans="1:10" ht="37.5" outlineLevel="6">
      <c r="A181" s="40"/>
      <c r="B181" s="6" t="s">
        <v>335</v>
      </c>
      <c r="C181" s="21" t="s">
        <v>244</v>
      </c>
      <c r="D181" s="7" t="s">
        <v>10</v>
      </c>
      <c r="E181" s="13" t="s">
        <v>114</v>
      </c>
      <c r="F181" s="13" t="s">
        <v>117</v>
      </c>
      <c r="G181" s="28">
        <v>575.28619000000003</v>
      </c>
      <c r="H181" s="28">
        <v>0</v>
      </c>
      <c r="I181" s="28">
        <v>0</v>
      </c>
      <c r="J181" s="1"/>
    </row>
    <row r="182" spans="1:10" ht="37.5" outlineLevel="6">
      <c r="A182" s="40"/>
      <c r="B182" s="6" t="s">
        <v>335</v>
      </c>
      <c r="C182" s="21" t="s">
        <v>244</v>
      </c>
      <c r="D182" s="7" t="s">
        <v>10</v>
      </c>
      <c r="E182" s="13" t="s">
        <v>112</v>
      </c>
      <c r="F182" s="13" t="s">
        <v>105</v>
      </c>
      <c r="G182" s="28">
        <v>39666.833780000001</v>
      </c>
      <c r="H182" s="28">
        <v>0</v>
      </c>
      <c r="I182" s="28">
        <v>0</v>
      </c>
      <c r="J182" s="1"/>
    </row>
    <row r="183" spans="1:10" ht="37.5" outlineLevel="6">
      <c r="A183" s="40"/>
      <c r="B183" s="6" t="s">
        <v>335</v>
      </c>
      <c r="C183" s="21" t="s">
        <v>244</v>
      </c>
      <c r="D183" s="7" t="s">
        <v>10</v>
      </c>
      <c r="E183" s="13" t="s">
        <v>115</v>
      </c>
      <c r="F183" s="13" t="s">
        <v>108</v>
      </c>
      <c r="G183" s="28">
        <v>1775</v>
      </c>
      <c r="H183" s="28">
        <v>0</v>
      </c>
      <c r="I183" s="28">
        <v>0</v>
      </c>
      <c r="J183" s="1"/>
    </row>
    <row r="184" spans="1:10" ht="75" outlineLevel="6">
      <c r="A184" s="40"/>
      <c r="B184" s="6" t="s">
        <v>336</v>
      </c>
      <c r="C184" s="21" t="s">
        <v>245</v>
      </c>
      <c r="D184" s="7" t="s">
        <v>10</v>
      </c>
      <c r="E184" s="13" t="s">
        <v>115</v>
      </c>
      <c r="F184" s="13" t="s">
        <v>108</v>
      </c>
      <c r="G184" s="28">
        <v>14828</v>
      </c>
      <c r="H184" s="28">
        <v>0</v>
      </c>
      <c r="I184" s="28">
        <v>0</v>
      </c>
      <c r="J184" s="1"/>
    </row>
    <row r="185" spans="1:10" ht="56.25" outlineLevel="2">
      <c r="A185" s="39" t="s">
        <v>518</v>
      </c>
      <c r="B185" s="22" t="s">
        <v>70</v>
      </c>
      <c r="C185" s="23" t="s">
        <v>246</v>
      </c>
      <c r="D185" s="24"/>
      <c r="E185" s="25"/>
      <c r="F185" s="25"/>
      <c r="G185" s="27">
        <v>50850.5</v>
      </c>
      <c r="H185" s="27">
        <v>0</v>
      </c>
      <c r="I185" s="27">
        <v>0</v>
      </c>
      <c r="J185" s="1"/>
    </row>
    <row r="186" spans="1:10" ht="56.25" outlineLevel="6">
      <c r="A186" s="40"/>
      <c r="B186" s="6" t="s">
        <v>337</v>
      </c>
      <c r="C186" s="21" t="s">
        <v>247</v>
      </c>
      <c r="D186" s="7" t="s">
        <v>6</v>
      </c>
      <c r="E186" s="13" t="s">
        <v>105</v>
      </c>
      <c r="F186" s="13" t="s">
        <v>113</v>
      </c>
      <c r="G186" s="28">
        <v>50850.5</v>
      </c>
      <c r="H186" s="28">
        <v>0</v>
      </c>
      <c r="I186" s="28">
        <v>0</v>
      </c>
      <c r="J186" s="1"/>
    </row>
    <row r="187" spans="1:10" ht="56.25" outlineLevel="2">
      <c r="A187" s="39" t="s">
        <v>519</v>
      </c>
      <c r="B187" s="22" t="s">
        <v>71</v>
      </c>
      <c r="C187" s="23" t="s">
        <v>248</v>
      </c>
      <c r="D187" s="24"/>
      <c r="E187" s="25"/>
      <c r="F187" s="25"/>
      <c r="G187" s="27">
        <f>G188+G189</f>
        <v>59792.9</v>
      </c>
      <c r="H187" s="27">
        <v>0</v>
      </c>
      <c r="I187" s="27">
        <v>0</v>
      </c>
      <c r="J187" s="1"/>
    </row>
    <row r="188" spans="1:10" ht="37.5" outlineLevel="6">
      <c r="A188" s="40"/>
      <c r="B188" s="6" t="s">
        <v>335</v>
      </c>
      <c r="C188" s="21" t="s">
        <v>249</v>
      </c>
      <c r="D188" s="7" t="s">
        <v>10</v>
      </c>
      <c r="E188" s="13" t="s">
        <v>112</v>
      </c>
      <c r="F188" s="13" t="s">
        <v>112</v>
      </c>
      <c r="G188" s="28">
        <v>10000</v>
      </c>
      <c r="H188" s="28">
        <v>0</v>
      </c>
      <c r="I188" s="28">
        <v>0</v>
      </c>
      <c r="J188" s="1"/>
    </row>
    <row r="189" spans="1:10" ht="37.5" outlineLevel="6">
      <c r="A189" s="40"/>
      <c r="B189" s="6" t="s">
        <v>339</v>
      </c>
      <c r="C189" s="21" t="s">
        <v>441</v>
      </c>
      <c r="D189" s="7" t="s">
        <v>10</v>
      </c>
      <c r="E189" s="13" t="s">
        <v>112</v>
      </c>
      <c r="F189" s="13" t="s">
        <v>112</v>
      </c>
      <c r="G189" s="28">
        <v>49792.9</v>
      </c>
      <c r="H189" s="28">
        <v>0</v>
      </c>
      <c r="I189" s="28">
        <v>0</v>
      </c>
      <c r="J189" s="1"/>
    </row>
    <row r="190" spans="1:10" ht="93.75" outlineLevel="2">
      <c r="A190" s="39" t="s">
        <v>520</v>
      </c>
      <c r="B190" s="22" t="s">
        <v>72</v>
      </c>
      <c r="C190" s="23" t="s">
        <v>250</v>
      </c>
      <c r="D190" s="24"/>
      <c r="E190" s="25"/>
      <c r="F190" s="25"/>
      <c r="G190" s="27">
        <v>15822.76</v>
      </c>
      <c r="H190" s="27">
        <v>7898.2</v>
      </c>
      <c r="I190" s="27">
        <v>7898.2</v>
      </c>
      <c r="J190" s="1"/>
    </row>
    <row r="191" spans="1:10" ht="56.25" outlineLevel="6">
      <c r="A191" s="40"/>
      <c r="B191" s="6" t="s">
        <v>338</v>
      </c>
      <c r="C191" s="21" t="s">
        <v>251</v>
      </c>
      <c r="D191" s="7" t="s">
        <v>10</v>
      </c>
      <c r="E191" s="13" t="s">
        <v>114</v>
      </c>
      <c r="F191" s="13" t="s">
        <v>107</v>
      </c>
      <c r="G191" s="28">
        <v>4000</v>
      </c>
      <c r="H191" s="28">
        <v>4000</v>
      </c>
      <c r="I191" s="28">
        <v>4000</v>
      </c>
      <c r="J191" s="1"/>
    </row>
    <row r="192" spans="1:10" ht="37.5" outlineLevel="6">
      <c r="A192" s="40"/>
      <c r="B192" s="6" t="s">
        <v>339</v>
      </c>
      <c r="C192" s="21" t="s">
        <v>252</v>
      </c>
      <c r="D192" s="7" t="s">
        <v>10</v>
      </c>
      <c r="E192" s="13" t="s">
        <v>112</v>
      </c>
      <c r="F192" s="13" t="s">
        <v>108</v>
      </c>
      <c r="G192" s="28">
        <v>2556.1999999999998</v>
      </c>
      <c r="H192" s="28">
        <v>0</v>
      </c>
      <c r="I192" s="28">
        <v>0</v>
      </c>
      <c r="J192" s="1"/>
    </row>
    <row r="193" spans="1:10" ht="37.5" outlineLevel="6">
      <c r="A193" s="40"/>
      <c r="B193" s="6" t="s">
        <v>340</v>
      </c>
      <c r="C193" s="21" t="s">
        <v>253</v>
      </c>
      <c r="D193" s="7" t="s">
        <v>10</v>
      </c>
      <c r="E193" s="13" t="s">
        <v>114</v>
      </c>
      <c r="F193" s="13" t="s">
        <v>117</v>
      </c>
      <c r="G193" s="28">
        <v>31.3</v>
      </c>
      <c r="H193" s="28">
        <v>0</v>
      </c>
      <c r="I193" s="28">
        <v>0</v>
      </c>
      <c r="J193" s="1"/>
    </row>
    <row r="194" spans="1:10" ht="131.25" outlineLevel="6">
      <c r="A194" s="40"/>
      <c r="B194" s="6" t="s">
        <v>341</v>
      </c>
      <c r="C194" s="21" t="s">
        <v>254</v>
      </c>
      <c r="D194" s="7" t="s">
        <v>10</v>
      </c>
      <c r="E194" s="13" t="s">
        <v>112</v>
      </c>
      <c r="F194" s="13" t="s">
        <v>106</v>
      </c>
      <c r="G194" s="28">
        <v>9235.26</v>
      </c>
      <c r="H194" s="28">
        <v>3898.2</v>
      </c>
      <c r="I194" s="28">
        <v>3898.2</v>
      </c>
      <c r="J194" s="1"/>
    </row>
    <row r="195" spans="1:10" ht="37.5" outlineLevel="2">
      <c r="A195" s="39" t="s">
        <v>521</v>
      </c>
      <c r="B195" s="22" t="s">
        <v>73</v>
      </c>
      <c r="C195" s="23" t="s">
        <v>255</v>
      </c>
      <c r="D195" s="24"/>
      <c r="E195" s="25"/>
      <c r="F195" s="25"/>
      <c r="G195" s="27">
        <v>2441.5520000000001</v>
      </c>
      <c r="H195" s="27">
        <v>10000</v>
      </c>
      <c r="I195" s="27">
        <v>0</v>
      </c>
      <c r="J195" s="1"/>
    </row>
    <row r="196" spans="1:10" ht="37.5" outlineLevel="6">
      <c r="A196" s="40"/>
      <c r="B196" s="6" t="s">
        <v>342</v>
      </c>
      <c r="C196" s="21" t="s">
        <v>256</v>
      </c>
      <c r="D196" s="7" t="s">
        <v>10</v>
      </c>
      <c r="E196" s="13" t="s">
        <v>112</v>
      </c>
      <c r="F196" s="13" t="s">
        <v>106</v>
      </c>
      <c r="G196" s="28">
        <v>2441.5520000000001</v>
      </c>
      <c r="H196" s="28">
        <v>10000</v>
      </c>
      <c r="I196" s="28">
        <v>0</v>
      </c>
      <c r="J196" s="1"/>
    </row>
    <row r="197" spans="1:10" ht="56.25" outlineLevel="2">
      <c r="A197" s="39" t="s">
        <v>522</v>
      </c>
      <c r="B197" s="22" t="s">
        <v>74</v>
      </c>
      <c r="C197" s="23" t="s">
        <v>257</v>
      </c>
      <c r="D197" s="24"/>
      <c r="E197" s="25"/>
      <c r="F197" s="25"/>
      <c r="G197" s="27">
        <v>1853.9639999999999</v>
      </c>
      <c r="H197" s="27">
        <v>0</v>
      </c>
      <c r="I197" s="27">
        <v>0</v>
      </c>
      <c r="J197" s="1"/>
    </row>
    <row r="198" spans="1:10" ht="56.25" outlineLevel="6">
      <c r="A198" s="40"/>
      <c r="B198" s="6" t="s">
        <v>343</v>
      </c>
      <c r="C198" s="21" t="s">
        <v>258</v>
      </c>
      <c r="D198" s="7" t="s">
        <v>10</v>
      </c>
      <c r="E198" s="13" t="s">
        <v>114</v>
      </c>
      <c r="F198" s="13" t="s">
        <v>117</v>
      </c>
      <c r="G198" s="28">
        <v>1853.9639999999999</v>
      </c>
      <c r="H198" s="28">
        <v>0</v>
      </c>
      <c r="I198" s="28">
        <v>0</v>
      </c>
      <c r="J198" s="1"/>
    </row>
    <row r="199" spans="1:10" ht="37.5" outlineLevel="1">
      <c r="A199" s="39" t="s">
        <v>523</v>
      </c>
      <c r="B199" s="22" t="s">
        <v>75</v>
      </c>
      <c r="C199" s="23" t="s">
        <v>259</v>
      </c>
      <c r="D199" s="24"/>
      <c r="E199" s="25"/>
      <c r="F199" s="25"/>
      <c r="G199" s="27">
        <f>G200+G212+G222+G224+G226+G229+G231+G233+G235+G237+G239+G243+G245+G247+G249+G251+G254+G259+G256</f>
        <v>206060.36586000005</v>
      </c>
      <c r="H199" s="27">
        <v>145734.58048</v>
      </c>
      <c r="I199" s="27">
        <v>305454.26247000002</v>
      </c>
      <c r="J199" s="1"/>
    </row>
    <row r="200" spans="1:10" ht="56.25" outlineLevel="2">
      <c r="A200" s="39" t="s">
        <v>524</v>
      </c>
      <c r="B200" s="22" t="s">
        <v>76</v>
      </c>
      <c r="C200" s="23" t="s">
        <v>260</v>
      </c>
      <c r="D200" s="24"/>
      <c r="E200" s="25"/>
      <c r="F200" s="25"/>
      <c r="G200" s="27">
        <v>52917.900099999999</v>
      </c>
      <c r="H200" s="27">
        <v>53779.311999999998</v>
      </c>
      <c r="I200" s="27">
        <v>55552.737999999998</v>
      </c>
      <c r="J200" s="1"/>
    </row>
    <row r="201" spans="1:10" ht="131.25" outlineLevel="6">
      <c r="A201" s="40"/>
      <c r="B201" s="6" t="s">
        <v>399</v>
      </c>
      <c r="C201" s="21" t="s">
        <v>261</v>
      </c>
      <c r="D201" s="7" t="s">
        <v>3</v>
      </c>
      <c r="E201" s="13" t="s">
        <v>105</v>
      </c>
      <c r="F201" s="13" t="s">
        <v>113</v>
      </c>
      <c r="G201" s="28">
        <v>22974.799999999999</v>
      </c>
      <c r="H201" s="28">
        <v>23190.2</v>
      </c>
      <c r="I201" s="28">
        <v>24115.3</v>
      </c>
      <c r="J201" s="1"/>
    </row>
    <row r="202" spans="1:10" ht="131.25" outlineLevel="6">
      <c r="A202" s="40"/>
      <c r="B202" s="6" t="s">
        <v>399</v>
      </c>
      <c r="C202" s="21" t="s">
        <v>261</v>
      </c>
      <c r="D202" s="7" t="s">
        <v>3</v>
      </c>
      <c r="E202" s="13" t="s">
        <v>114</v>
      </c>
      <c r="F202" s="13" t="s">
        <v>112</v>
      </c>
      <c r="G202" s="28">
        <v>7652.74</v>
      </c>
      <c r="H202" s="28">
        <v>8034.03</v>
      </c>
      <c r="I202" s="28">
        <v>8344.89</v>
      </c>
      <c r="J202" s="1"/>
    </row>
    <row r="203" spans="1:10" ht="75" outlineLevel="6">
      <c r="A203" s="40"/>
      <c r="B203" s="6" t="s">
        <v>400</v>
      </c>
      <c r="C203" s="21" t="s">
        <v>261</v>
      </c>
      <c r="D203" s="7" t="s">
        <v>4</v>
      </c>
      <c r="E203" s="13" t="s">
        <v>105</v>
      </c>
      <c r="F203" s="13" t="s">
        <v>113</v>
      </c>
      <c r="G203" s="28">
        <v>5016</v>
      </c>
      <c r="H203" s="28">
        <v>5116</v>
      </c>
      <c r="I203" s="28">
        <v>5216</v>
      </c>
      <c r="J203" s="1"/>
    </row>
    <row r="204" spans="1:10" ht="75" outlineLevel="6">
      <c r="A204" s="40"/>
      <c r="B204" s="6" t="s">
        <v>400</v>
      </c>
      <c r="C204" s="21" t="s">
        <v>261</v>
      </c>
      <c r="D204" s="7" t="s">
        <v>4</v>
      </c>
      <c r="E204" s="13" t="s">
        <v>114</v>
      </c>
      <c r="F204" s="13" t="s">
        <v>112</v>
      </c>
      <c r="G204" s="28">
        <v>1121.29</v>
      </c>
      <c r="H204" s="28">
        <v>1128</v>
      </c>
      <c r="I204" s="28">
        <v>1155.3</v>
      </c>
      <c r="J204" s="1"/>
    </row>
    <row r="205" spans="1:10" ht="56.25" outlineLevel="6">
      <c r="A205" s="40"/>
      <c r="B205" s="6" t="s">
        <v>418</v>
      </c>
      <c r="C205" s="21" t="s">
        <v>261</v>
      </c>
      <c r="D205" s="7" t="s">
        <v>8</v>
      </c>
      <c r="E205" s="13" t="s">
        <v>105</v>
      </c>
      <c r="F205" s="13" t="s">
        <v>113</v>
      </c>
      <c r="G205" s="28">
        <v>12</v>
      </c>
      <c r="H205" s="28">
        <v>12</v>
      </c>
      <c r="I205" s="28">
        <v>12</v>
      </c>
      <c r="J205" s="1"/>
    </row>
    <row r="206" spans="1:10" ht="56.25" outlineLevel="6">
      <c r="A206" s="40"/>
      <c r="B206" s="6" t="s">
        <v>419</v>
      </c>
      <c r="C206" s="21" t="s">
        <v>261</v>
      </c>
      <c r="D206" s="7" t="s">
        <v>6</v>
      </c>
      <c r="E206" s="13" t="s">
        <v>114</v>
      </c>
      <c r="F206" s="13" t="s">
        <v>112</v>
      </c>
      <c r="G206" s="28">
        <v>19.850000000000001</v>
      </c>
      <c r="H206" s="28">
        <v>19.850000000000001</v>
      </c>
      <c r="I206" s="28">
        <v>19.850000000000001</v>
      </c>
      <c r="J206" s="1"/>
    </row>
    <row r="207" spans="1:10" ht="131.25" outlineLevel="6">
      <c r="A207" s="40"/>
      <c r="B207" s="6" t="s">
        <v>399</v>
      </c>
      <c r="C207" s="21" t="s">
        <v>262</v>
      </c>
      <c r="D207" s="7" t="s">
        <v>3</v>
      </c>
      <c r="E207" s="13" t="s">
        <v>105</v>
      </c>
      <c r="F207" s="13" t="s">
        <v>113</v>
      </c>
      <c r="G207" s="28">
        <v>9057.5959700000003</v>
      </c>
      <c r="H207" s="28">
        <v>9531.4040000000005</v>
      </c>
      <c r="I207" s="28">
        <v>9677.9920000000002</v>
      </c>
      <c r="J207" s="1"/>
    </row>
    <row r="208" spans="1:10" ht="75" outlineLevel="6">
      <c r="A208" s="40"/>
      <c r="B208" s="6" t="s">
        <v>400</v>
      </c>
      <c r="C208" s="21" t="s">
        <v>262</v>
      </c>
      <c r="D208" s="7" t="s">
        <v>4</v>
      </c>
      <c r="E208" s="13" t="s">
        <v>105</v>
      </c>
      <c r="F208" s="13" t="s">
        <v>113</v>
      </c>
      <c r="G208" s="28">
        <v>1458.0360000000001</v>
      </c>
      <c r="H208" s="28">
        <v>1160.9880000000001</v>
      </c>
      <c r="I208" s="28">
        <v>1244.9760000000001</v>
      </c>
      <c r="J208" s="1"/>
    </row>
    <row r="209" spans="1:10" ht="131.25" outlineLevel="6">
      <c r="A209" s="40"/>
      <c r="B209" s="6" t="s">
        <v>399</v>
      </c>
      <c r="C209" s="21" t="s">
        <v>263</v>
      </c>
      <c r="D209" s="7" t="s">
        <v>3</v>
      </c>
      <c r="E209" s="13" t="s">
        <v>105</v>
      </c>
      <c r="F209" s="13" t="s">
        <v>113</v>
      </c>
      <c r="G209" s="28">
        <v>4476.4281300000002</v>
      </c>
      <c r="H209" s="28">
        <v>4575.68</v>
      </c>
      <c r="I209" s="28">
        <v>4755.2700000000004</v>
      </c>
      <c r="J209" s="1"/>
    </row>
    <row r="210" spans="1:10" ht="75" outlineLevel="6">
      <c r="A210" s="40"/>
      <c r="B210" s="6" t="s">
        <v>400</v>
      </c>
      <c r="C210" s="21" t="s">
        <v>263</v>
      </c>
      <c r="D210" s="7" t="s">
        <v>4</v>
      </c>
      <c r="E210" s="13" t="s">
        <v>105</v>
      </c>
      <c r="F210" s="13" t="s">
        <v>113</v>
      </c>
      <c r="G210" s="28">
        <v>869.16</v>
      </c>
      <c r="H210" s="28">
        <v>791.16</v>
      </c>
      <c r="I210" s="28">
        <v>791.16</v>
      </c>
      <c r="J210" s="1"/>
    </row>
    <row r="211" spans="1:10" ht="56.25" outlineLevel="6">
      <c r="A211" s="40"/>
      <c r="B211" s="6" t="s">
        <v>419</v>
      </c>
      <c r="C211" s="21" t="s">
        <v>263</v>
      </c>
      <c r="D211" s="7" t="s">
        <v>6</v>
      </c>
      <c r="E211" s="13" t="s">
        <v>105</v>
      </c>
      <c r="F211" s="13" t="s">
        <v>113</v>
      </c>
      <c r="G211" s="28">
        <v>260</v>
      </c>
      <c r="H211" s="28">
        <v>220</v>
      </c>
      <c r="I211" s="28">
        <v>220</v>
      </c>
      <c r="J211" s="1"/>
    </row>
    <row r="212" spans="1:10" ht="56.25" outlineLevel="2">
      <c r="A212" s="39" t="s">
        <v>525</v>
      </c>
      <c r="B212" s="22" t="s">
        <v>32</v>
      </c>
      <c r="C212" s="23" t="s">
        <v>264</v>
      </c>
      <c r="D212" s="24"/>
      <c r="E212" s="25"/>
      <c r="F212" s="25"/>
      <c r="G212" s="27">
        <v>39691.226999999999</v>
      </c>
      <c r="H212" s="27">
        <v>41194.142</v>
      </c>
      <c r="I212" s="27">
        <v>42727.294000000002</v>
      </c>
      <c r="J212" s="1"/>
    </row>
    <row r="213" spans="1:10" ht="112.5" outlineLevel="6">
      <c r="A213" s="40"/>
      <c r="B213" s="6" t="s">
        <v>326</v>
      </c>
      <c r="C213" s="21" t="s">
        <v>265</v>
      </c>
      <c r="D213" s="7" t="s">
        <v>3</v>
      </c>
      <c r="E213" s="13" t="s">
        <v>105</v>
      </c>
      <c r="F213" s="13" t="s">
        <v>108</v>
      </c>
      <c r="G213" s="28">
        <v>83.387</v>
      </c>
      <c r="H213" s="28">
        <v>87.677999999999997</v>
      </c>
      <c r="I213" s="28">
        <v>91.188999999999993</v>
      </c>
      <c r="J213" s="1"/>
    </row>
    <row r="214" spans="1:10" ht="112.5" outlineLevel="6">
      <c r="A214" s="40"/>
      <c r="B214" s="6" t="s">
        <v>326</v>
      </c>
      <c r="C214" s="21" t="s">
        <v>265</v>
      </c>
      <c r="D214" s="7" t="s">
        <v>3</v>
      </c>
      <c r="E214" s="13" t="s">
        <v>105</v>
      </c>
      <c r="F214" s="13" t="s">
        <v>114</v>
      </c>
      <c r="G214" s="28">
        <v>30242.49</v>
      </c>
      <c r="H214" s="28">
        <v>31722.955000000002</v>
      </c>
      <c r="I214" s="28">
        <v>32972.93</v>
      </c>
      <c r="J214" s="1"/>
    </row>
    <row r="215" spans="1:10" ht="112.5" outlineLevel="6">
      <c r="A215" s="40"/>
      <c r="B215" s="6" t="s">
        <v>326</v>
      </c>
      <c r="C215" s="21" t="s">
        <v>265</v>
      </c>
      <c r="D215" s="7" t="s">
        <v>3</v>
      </c>
      <c r="E215" s="13" t="s">
        <v>105</v>
      </c>
      <c r="F215" s="13" t="s">
        <v>111</v>
      </c>
      <c r="G215" s="28">
        <v>1034.5</v>
      </c>
      <c r="H215" s="28">
        <v>1044.3019999999999</v>
      </c>
      <c r="I215" s="28">
        <v>1086.067</v>
      </c>
      <c r="J215" s="1"/>
    </row>
    <row r="216" spans="1:10" ht="112.5" outlineLevel="6">
      <c r="A216" s="40"/>
      <c r="B216" s="6" t="s">
        <v>326</v>
      </c>
      <c r="C216" s="21" t="s">
        <v>265</v>
      </c>
      <c r="D216" s="7" t="s">
        <v>3</v>
      </c>
      <c r="E216" s="13" t="s">
        <v>105</v>
      </c>
      <c r="F216" s="13" t="s">
        <v>113</v>
      </c>
      <c r="G216" s="28">
        <v>2601.0500000000002</v>
      </c>
      <c r="H216" s="28">
        <v>2625.8809999999999</v>
      </c>
      <c r="I216" s="28">
        <v>2730.9160000000002</v>
      </c>
      <c r="J216" s="1"/>
    </row>
    <row r="217" spans="1:10" ht="75" outlineLevel="6">
      <c r="A217" s="40"/>
      <c r="B217" s="6" t="s">
        <v>327</v>
      </c>
      <c r="C217" s="21" t="s">
        <v>265</v>
      </c>
      <c r="D217" s="7" t="s">
        <v>4</v>
      </c>
      <c r="E217" s="13" t="s">
        <v>105</v>
      </c>
      <c r="F217" s="13" t="s">
        <v>114</v>
      </c>
      <c r="G217" s="28">
        <v>5471.3</v>
      </c>
      <c r="H217" s="28">
        <v>5455.6059999999998</v>
      </c>
      <c r="I217" s="28">
        <v>5584.0829999999996</v>
      </c>
      <c r="J217" s="1"/>
    </row>
    <row r="218" spans="1:10" ht="75" outlineLevel="6">
      <c r="A218" s="40"/>
      <c r="B218" s="6" t="s">
        <v>327</v>
      </c>
      <c r="C218" s="21" t="s">
        <v>265</v>
      </c>
      <c r="D218" s="7" t="s">
        <v>4</v>
      </c>
      <c r="E218" s="13" t="s">
        <v>105</v>
      </c>
      <c r="F218" s="13" t="s">
        <v>111</v>
      </c>
      <c r="G218" s="28">
        <v>10</v>
      </c>
      <c r="H218" s="28">
        <v>10</v>
      </c>
      <c r="I218" s="28">
        <v>10</v>
      </c>
      <c r="J218" s="1"/>
    </row>
    <row r="219" spans="1:10" ht="75" outlineLevel="6">
      <c r="A219" s="40"/>
      <c r="B219" s="6" t="s">
        <v>327</v>
      </c>
      <c r="C219" s="21" t="s">
        <v>265</v>
      </c>
      <c r="D219" s="7" t="s">
        <v>4</v>
      </c>
      <c r="E219" s="13" t="s">
        <v>105</v>
      </c>
      <c r="F219" s="13" t="s">
        <v>113</v>
      </c>
      <c r="G219" s="28">
        <v>180.5</v>
      </c>
      <c r="H219" s="28">
        <v>179.72</v>
      </c>
      <c r="I219" s="28">
        <v>184.10900000000001</v>
      </c>
      <c r="J219" s="1"/>
    </row>
    <row r="220" spans="1:10" ht="56.25" outlineLevel="6">
      <c r="A220" s="40"/>
      <c r="B220" s="6" t="s">
        <v>420</v>
      </c>
      <c r="C220" s="21" t="s">
        <v>265</v>
      </c>
      <c r="D220" s="7" t="s">
        <v>6</v>
      </c>
      <c r="E220" s="13" t="s">
        <v>105</v>
      </c>
      <c r="F220" s="13" t="s">
        <v>114</v>
      </c>
      <c r="G220" s="28">
        <v>64.5</v>
      </c>
      <c r="H220" s="28">
        <v>64.5</v>
      </c>
      <c r="I220" s="28">
        <v>64.5</v>
      </c>
      <c r="J220" s="1"/>
    </row>
    <row r="221" spans="1:10" ht="56.25" outlineLevel="6">
      <c r="A221" s="40"/>
      <c r="B221" s="6" t="s">
        <v>420</v>
      </c>
      <c r="C221" s="21" t="s">
        <v>265</v>
      </c>
      <c r="D221" s="7" t="s">
        <v>6</v>
      </c>
      <c r="E221" s="13" t="s">
        <v>105</v>
      </c>
      <c r="F221" s="13" t="s">
        <v>113</v>
      </c>
      <c r="G221" s="28">
        <v>3.5</v>
      </c>
      <c r="H221" s="28">
        <v>3.5</v>
      </c>
      <c r="I221" s="28">
        <v>3.5</v>
      </c>
      <c r="J221" s="1"/>
    </row>
    <row r="222" spans="1:10" ht="56.25" outlineLevel="2">
      <c r="A222" s="39" t="s">
        <v>526</v>
      </c>
      <c r="B222" s="22" t="s">
        <v>77</v>
      </c>
      <c r="C222" s="23" t="s">
        <v>266</v>
      </c>
      <c r="D222" s="24"/>
      <c r="E222" s="25"/>
      <c r="F222" s="25"/>
      <c r="G222" s="27">
        <v>3072</v>
      </c>
      <c r="H222" s="27">
        <v>3056.1170000000002</v>
      </c>
      <c r="I222" s="27">
        <v>3178.36</v>
      </c>
      <c r="J222" s="1"/>
    </row>
    <row r="223" spans="1:10" ht="112.5" outlineLevel="6">
      <c r="A223" s="40"/>
      <c r="B223" s="6" t="s">
        <v>421</v>
      </c>
      <c r="C223" s="21" t="s">
        <v>267</v>
      </c>
      <c r="D223" s="7" t="s">
        <v>3</v>
      </c>
      <c r="E223" s="13" t="s">
        <v>105</v>
      </c>
      <c r="F223" s="13" t="s">
        <v>106</v>
      </c>
      <c r="G223" s="28">
        <v>3072</v>
      </c>
      <c r="H223" s="28">
        <v>3056.1170000000002</v>
      </c>
      <c r="I223" s="28">
        <v>3178.36</v>
      </c>
      <c r="J223" s="1"/>
    </row>
    <row r="224" spans="1:10" ht="56.25" outlineLevel="2">
      <c r="A224" s="39" t="s">
        <v>527</v>
      </c>
      <c r="B224" s="22" t="s">
        <v>78</v>
      </c>
      <c r="C224" s="23" t="s">
        <v>268</v>
      </c>
      <c r="D224" s="24"/>
      <c r="E224" s="25"/>
      <c r="F224" s="25"/>
      <c r="G224" s="27">
        <v>485</v>
      </c>
      <c r="H224" s="27">
        <v>508</v>
      </c>
      <c r="I224" s="27">
        <v>526</v>
      </c>
      <c r="J224" s="1"/>
    </row>
    <row r="225" spans="1:10" ht="168.75" outlineLevel="6">
      <c r="A225" s="40"/>
      <c r="B225" s="6" t="s">
        <v>422</v>
      </c>
      <c r="C225" s="21" t="s">
        <v>269</v>
      </c>
      <c r="D225" s="7" t="s">
        <v>3</v>
      </c>
      <c r="E225" s="13" t="s">
        <v>105</v>
      </c>
      <c r="F225" s="13" t="s">
        <v>113</v>
      </c>
      <c r="G225" s="28">
        <v>485</v>
      </c>
      <c r="H225" s="28">
        <v>508</v>
      </c>
      <c r="I225" s="28">
        <v>526</v>
      </c>
      <c r="J225" s="1"/>
    </row>
    <row r="226" spans="1:10" ht="93.75" outlineLevel="2">
      <c r="A226" s="39" t="s">
        <v>528</v>
      </c>
      <c r="B226" s="22" t="s">
        <v>79</v>
      </c>
      <c r="C226" s="23" t="s">
        <v>270</v>
      </c>
      <c r="D226" s="24"/>
      <c r="E226" s="25"/>
      <c r="F226" s="25"/>
      <c r="G226" s="27">
        <v>583</v>
      </c>
      <c r="H226" s="27">
        <v>619</v>
      </c>
      <c r="I226" s="27">
        <v>642</v>
      </c>
      <c r="J226" s="1"/>
    </row>
    <row r="227" spans="1:10" ht="168.75" outlineLevel="6">
      <c r="A227" s="40"/>
      <c r="B227" s="6" t="s">
        <v>423</v>
      </c>
      <c r="C227" s="21" t="s">
        <v>271</v>
      </c>
      <c r="D227" s="7" t="s">
        <v>3</v>
      </c>
      <c r="E227" s="13" t="s">
        <v>105</v>
      </c>
      <c r="F227" s="13" t="s">
        <v>113</v>
      </c>
      <c r="G227" s="28">
        <v>517.53700000000003</v>
      </c>
      <c r="H227" s="28">
        <v>543.51499999999999</v>
      </c>
      <c r="I227" s="28">
        <v>567.19000000000005</v>
      </c>
      <c r="J227" s="1"/>
    </row>
    <row r="228" spans="1:10" ht="131.25" outlineLevel="6">
      <c r="A228" s="40"/>
      <c r="B228" s="6" t="s">
        <v>424</v>
      </c>
      <c r="C228" s="21" t="s">
        <v>271</v>
      </c>
      <c r="D228" s="7" t="s">
        <v>4</v>
      </c>
      <c r="E228" s="13" t="s">
        <v>105</v>
      </c>
      <c r="F228" s="13" t="s">
        <v>113</v>
      </c>
      <c r="G228" s="28">
        <v>65.462999999999994</v>
      </c>
      <c r="H228" s="28">
        <v>75.484999999999999</v>
      </c>
      <c r="I228" s="28">
        <v>74.81</v>
      </c>
      <c r="J228" s="1"/>
    </row>
    <row r="229" spans="1:10" ht="75" outlineLevel="2">
      <c r="A229" s="39" t="s">
        <v>529</v>
      </c>
      <c r="B229" s="22" t="s">
        <v>80</v>
      </c>
      <c r="C229" s="23" t="s">
        <v>272</v>
      </c>
      <c r="D229" s="24"/>
      <c r="E229" s="25"/>
      <c r="F229" s="25"/>
      <c r="G229" s="27">
        <v>448</v>
      </c>
      <c r="H229" s="27">
        <v>473</v>
      </c>
      <c r="I229" s="27">
        <v>492</v>
      </c>
      <c r="J229" s="1"/>
    </row>
    <row r="230" spans="1:10" ht="131.25" outlineLevel="6">
      <c r="A230" s="40"/>
      <c r="B230" s="6" t="s">
        <v>425</v>
      </c>
      <c r="C230" s="21" t="s">
        <v>273</v>
      </c>
      <c r="D230" s="7" t="s">
        <v>3</v>
      </c>
      <c r="E230" s="13" t="s">
        <v>105</v>
      </c>
      <c r="F230" s="13" t="s">
        <v>113</v>
      </c>
      <c r="G230" s="28">
        <v>448</v>
      </c>
      <c r="H230" s="28">
        <v>473</v>
      </c>
      <c r="I230" s="28">
        <v>492</v>
      </c>
      <c r="J230" s="1"/>
    </row>
    <row r="231" spans="1:10" ht="37.5" outlineLevel="2">
      <c r="A231" s="39" t="s">
        <v>530</v>
      </c>
      <c r="B231" s="22" t="s">
        <v>81</v>
      </c>
      <c r="C231" s="23" t="s">
        <v>274</v>
      </c>
      <c r="D231" s="24"/>
      <c r="E231" s="25"/>
      <c r="F231" s="25"/>
      <c r="G231" s="27">
        <v>30355.5</v>
      </c>
      <c r="H231" s="27">
        <v>25247.695629999998</v>
      </c>
      <c r="I231" s="27">
        <v>25840.83223</v>
      </c>
      <c r="J231" s="1"/>
    </row>
    <row r="232" spans="1:10" ht="56.25" outlineLevel="6">
      <c r="A232" s="40"/>
      <c r="B232" s="6" t="s">
        <v>426</v>
      </c>
      <c r="C232" s="21" t="s">
        <v>275</v>
      </c>
      <c r="D232" s="7" t="s">
        <v>8</v>
      </c>
      <c r="E232" s="13" t="s">
        <v>110</v>
      </c>
      <c r="F232" s="13" t="s">
        <v>114</v>
      </c>
      <c r="G232" s="28">
        <v>30355.5</v>
      </c>
      <c r="H232" s="28">
        <v>25247.695629999998</v>
      </c>
      <c r="I232" s="28">
        <v>25840.83223</v>
      </c>
      <c r="J232" s="1"/>
    </row>
    <row r="233" spans="1:10" ht="56.25" outlineLevel="2">
      <c r="A233" s="39" t="s">
        <v>531</v>
      </c>
      <c r="B233" s="22" t="s">
        <v>82</v>
      </c>
      <c r="C233" s="23" t="s">
        <v>276</v>
      </c>
      <c r="D233" s="24"/>
      <c r="E233" s="25"/>
      <c r="F233" s="25"/>
      <c r="G233" s="27">
        <v>5705.3850000000002</v>
      </c>
      <c r="H233" s="27">
        <v>5762.4388499999995</v>
      </c>
      <c r="I233" s="27">
        <v>5820.0632400000004</v>
      </c>
      <c r="J233" s="1"/>
    </row>
    <row r="234" spans="1:10" ht="56.25" outlineLevel="6">
      <c r="A234" s="40"/>
      <c r="B234" s="6" t="s">
        <v>427</v>
      </c>
      <c r="C234" s="21" t="s">
        <v>277</v>
      </c>
      <c r="D234" s="7" t="s">
        <v>8</v>
      </c>
      <c r="E234" s="13" t="s">
        <v>110</v>
      </c>
      <c r="F234" s="13" t="s">
        <v>105</v>
      </c>
      <c r="G234" s="28">
        <v>5705.3850000000002</v>
      </c>
      <c r="H234" s="28">
        <v>5762.4388499999995</v>
      </c>
      <c r="I234" s="28">
        <v>5820.0632400000004</v>
      </c>
      <c r="J234" s="1"/>
    </row>
    <row r="235" spans="1:10" ht="37.5" outlineLevel="2">
      <c r="A235" s="39" t="s">
        <v>532</v>
      </c>
      <c r="B235" s="22" t="s">
        <v>83</v>
      </c>
      <c r="C235" s="23" t="s">
        <v>278</v>
      </c>
      <c r="D235" s="24"/>
      <c r="E235" s="25"/>
      <c r="F235" s="25"/>
      <c r="G235" s="27">
        <v>2018</v>
      </c>
      <c r="H235" s="27">
        <v>1510</v>
      </c>
      <c r="I235" s="27">
        <v>1510</v>
      </c>
      <c r="J235" s="1"/>
    </row>
    <row r="236" spans="1:10" ht="56.25" outlineLevel="6">
      <c r="A236" s="40"/>
      <c r="B236" s="6" t="s">
        <v>428</v>
      </c>
      <c r="C236" s="21" t="s">
        <v>279</v>
      </c>
      <c r="D236" s="7" t="s">
        <v>8</v>
      </c>
      <c r="E236" s="13" t="s">
        <v>110</v>
      </c>
      <c r="F236" s="13" t="s">
        <v>108</v>
      </c>
      <c r="G236" s="28">
        <v>2018</v>
      </c>
      <c r="H236" s="28">
        <v>1510</v>
      </c>
      <c r="I236" s="28">
        <v>1510</v>
      </c>
      <c r="J236" s="1"/>
    </row>
    <row r="237" spans="1:10" ht="37.5" outlineLevel="2">
      <c r="A237" s="39" t="s">
        <v>533</v>
      </c>
      <c r="B237" s="22" t="s">
        <v>84</v>
      </c>
      <c r="C237" s="23" t="s">
        <v>280</v>
      </c>
      <c r="D237" s="24"/>
      <c r="E237" s="25"/>
      <c r="F237" s="25"/>
      <c r="G237" s="27">
        <v>2767.6889999999999</v>
      </c>
      <c r="H237" s="27">
        <v>1993.5</v>
      </c>
      <c r="I237" s="27">
        <v>1993.5</v>
      </c>
      <c r="J237" s="1"/>
    </row>
    <row r="238" spans="1:10" ht="75" outlineLevel="6">
      <c r="A238" s="40"/>
      <c r="B238" s="6" t="s">
        <v>429</v>
      </c>
      <c r="C238" s="21" t="s">
        <v>281</v>
      </c>
      <c r="D238" s="7" t="s">
        <v>5</v>
      </c>
      <c r="E238" s="13" t="s">
        <v>110</v>
      </c>
      <c r="F238" s="13" t="s">
        <v>111</v>
      </c>
      <c r="G238" s="28">
        <v>2767.6889999999999</v>
      </c>
      <c r="H238" s="28">
        <v>1993.5</v>
      </c>
      <c r="I238" s="28">
        <v>1993.5</v>
      </c>
      <c r="J238" s="1"/>
    </row>
    <row r="239" spans="1:10" ht="37.5" outlineLevel="2">
      <c r="A239" s="39" t="s">
        <v>534</v>
      </c>
      <c r="B239" s="22" t="s">
        <v>69</v>
      </c>
      <c r="C239" s="23" t="s">
        <v>282</v>
      </c>
      <c r="D239" s="24"/>
      <c r="E239" s="25"/>
      <c r="F239" s="25"/>
      <c r="G239" s="27">
        <v>32906.854760000002</v>
      </c>
      <c r="H239" s="27">
        <v>0</v>
      </c>
      <c r="I239" s="27">
        <v>0</v>
      </c>
      <c r="J239" s="1"/>
    </row>
    <row r="240" spans="1:10" ht="318.75" outlineLevel="6">
      <c r="A240" s="40"/>
      <c r="B240" s="6" t="s">
        <v>430</v>
      </c>
      <c r="C240" s="21" t="s">
        <v>283</v>
      </c>
      <c r="D240" s="7" t="s">
        <v>4</v>
      </c>
      <c r="E240" s="13" t="s">
        <v>108</v>
      </c>
      <c r="F240" s="13" t="s">
        <v>110</v>
      </c>
      <c r="G240" s="28">
        <v>2065.4690000000001</v>
      </c>
      <c r="H240" s="28">
        <v>0</v>
      </c>
      <c r="I240" s="28">
        <v>0</v>
      </c>
      <c r="J240" s="1"/>
    </row>
    <row r="241" spans="1:10" ht="56.25" outlineLevel="6">
      <c r="A241" s="40"/>
      <c r="B241" s="6" t="s">
        <v>431</v>
      </c>
      <c r="C241" s="21" t="s">
        <v>284</v>
      </c>
      <c r="D241" s="7" t="s">
        <v>4</v>
      </c>
      <c r="E241" s="13" t="s">
        <v>105</v>
      </c>
      <c r="F241" s="13" t="s">
        <v>113</v>
      </c>
      <c r="G241" s="28">
        <v>30339.859759999999</v>
      </c>
      <c r="H241" s="28">
        <v>0</v>
      </c>
      <c r="I241" s="28">
        <v>0</v>
      </c>
      <c r="J241" s="1"/>
    </row>
    <row r="242" spans="1:10" ht="75" outlineLevel="6">
      <c r="A242" s="40"/>
      <c r="B242" s="6" t="s">
        <v>432</v>
      </c>
      <c r="C242" s="21" t="s">
        <v>285</v>
      </c>
      <c r="D242" s="7" t="s">
        <v>4</v>
      </c>
      <c r="E242" s="13" t="s">
        <v>104</v>
      </c>
      <c r="F242" s="13" t="s">
        <v>107</v>
      </c>
      <c r="G242" s="28">
        <v>501.52600000000001</v>
      </c>
      <c r="H242" s="28">
        <v>0</v>
      </c>
      <c r="I242" s="28">
        <v>0</v>
      </c>
      <c r="J242" s="1"/>
    </row>
    <row r="243" spans="1:10" ht="37.5" outlineLevel="2">
      <c r="A243" s="39" t="s">
        <v>535</v>
      </c>
      <c r="B243" s="22" t="s">
        <v>85</v>
      </c>
      <c r="C243" s="23" t="s">
        <v>286</v>
      </c>
      <c r="D243" s="24"/>
      <c r="E243" s="25"/>
      <c r="F243" s="25"/>
      <c r="G243" s="27">
        <v>66.7</v>
      </c>
      <c r="H243" s="27">
        <v>66.7</v>
      </c>
      <c r="I243" s="27">
        <v>66.7</v>
      </c>
      <c r="J243" s="1"/>
    </row>
    <row r="244" spans="1:10" ht="56.25" outlineLevel="6">
      <c r="A244" s="40"/>
      <c r="B244" s="6" t="s">
        <v>433</v>
      </c>
      <c r="C244" s="21" t="s">
        <v>287</v>
      </c>
      <c r="D244" s="7" t="s">
        <v>8</v>
      </c>
      <c r="E244" s="13" t="s">
        <v>110</v>
      </c>
      <c r="F244" s="13" t="s">
        <v>108</v>
      </c>
      <c r="G244" s="28">
        <v>66.7</v>
      </c>
      <c r="H244" s="28">
        <v>66.7</v>
      </c>
      <c r="I244" s="28">
        <v>66.7</v>
      </c>
      <c r="J244" s="1"/>
    </row>
    <row r="245" spans="1:10" ht="37.5" outlineLevel="2">
      <c r="A245" s="39" t="s">
        <v>536</v>
      </c>
      <c r="B245" s="22" t="s">
        <v>86</v>
      </c>
      <c r="C245" s="23" t="s">
        <v>288</v>
      </c>
      <c r="D245" s="24"/>
      <c r="E245" s="25"/>
      <c r="F245" s="25"/>
      <c r="G245" s="27">
        <v>119</v>
      </c>
      <c r="H245" s="27">
        <v>0</v>
      </c>
      <c r="I245" s="27">
        <v>0</v>
      </c>
      <c r="J245" s="1"/>
    </row>
    <row r="246" spans="1:10" ht="75" outlineLevel="6">
      <c r="A246" s="40"/>
      <c r="B246" s="6" t="s">
        <v>434</v>
      </c>
      <c r="C246" s="21" t="s">
        <v>289</v>
      </c>
      <c r="D246" s="7" t="s">
        <v>4</v>
      </c>
      <c r="E246" s="13" t="s">
        <v>114</v>
      </c>
      <c r="F246" s="13" t="s">
        <v>117</v>
      </c>
      <c r="G246" s="28">
        <v>119</v>
      </c>
      <c r="H246" s="28">
        <v>0</v>
      </c>
      <c r="I246" s="28">
        <v>0</v>
      </c>
      <c r="J246" s="1"/>
    </row>
    <row r="247" spans="1:10" ht="37.5" outlineLevel="2">
      <c r="A247" s="39" t="s">
        <v>537</v>
      </c>
      <c r="B247" s="22" t="s">
        <v>87</v>
      </c>
      <c r="C247" s="23" t="s">
        <v>290</v>
      </c>
      <c r="D247" s="24"/>
      <c r="E247" s="25"/>
      <c r="F247" s="25"/>
      <c r="G247" s="27">
        <v>215.2</v>
      </c>
      <c r="H247" s="27">
        <v>30.5</v>
      </c>
      <c r="I247" s="27">
        <v>16.899999999999999</v>
      </c>
      <c r="J247" s="1"/>
    </row>
    <row r="248" spans="1:10" ht="93.75" outlineLevel="6">
      <c r="A248" s="40"/>
      <c r="B248" s="6" t="s">
        <v>435</v>
      </c>
      <c r="C248" s="21" t="s">
        <v>291</v>
      </c>
      <c r="D248" s="7" t="s">
        <v>4</v>
      </c>
      <c r="E248" s="13" t="s">
        <v>114</v>
      </c>
      <c r="F248" s="13" t="s">
        <v>112</v>
      </c>
      <c r="G248" s="28">
        <v>215.2</v>
      </c>
      <c r="H248" s="28">
        <v>30.5</v>
      </c>
      <c r="I248" s="28">
        <v>16.899999999999999</v>
      </c>
      <c r="J248" s="1"/>
    </row>
    <row r="249" spans="1:10" ht="75" outlineLevel="2">
      <c r="A249" s="39" t="s">
        <v>538</v>
      </c>
      <c r="B249" s="22" t="s">
        <v>88</v>
      </c>
      <c r="C249" s="23" t="s">
        <v>292</v>
      </c>
      <c r="D249" s="24"/>
      <c r="E249" s="25"/>
      <c r="F249" s="25"/>
      <c r="G249" s="27">
        <v>330.35</v>
      </c>
      <c r="H249" s="27">
        <v>230</v>
      </c>
      <c r="I249" s="27">
        <v>230</v>
      </c>
      <c r="J249" s="1"/>
    </row>
    <row r="250" spans="1:10" ht="75" outlineLevel="6">
      <c r="A250" s="40"/>
      <c r="B250" s="6" t="s">
        <v>436</v>
      </c>
      <c r="C250" s="21" t="s">
        <v>293</v>
      </c>
      <c r="D250" s="7" t="s">
        <v>4</v>
      </c>
      <c r="E250" s="13" t="s">
        <v>108</v>
      </c>
      <c r="F250" s="13" t="s">
        <v>110</v>
      </c>
      <c r="G250" s="28">
        <v>330.35</v>
      </c>
      <c r="H250" s="28">
        <v>230</v>
      </c>
      <c r="I250" s="28">
        <v>230</v>
      </c>
      <c r="J250" s="1"/>
    </row>
    <row r="251" spans="1:10" ht="75" outlineLevel="2">
      <c r="A251" s="39" t="s">
        <v>539</v>
      </c>
      <c r="B251" s="22" t="s">
        <v>89</v>
      </c>
      <c r="C251" s="23" t="s">
        <v>294</v>
      </c>
      <c r="D251" s="24"/>
      <c r="E251" s="25"/>
      <c r="F251" s="25"/>
      <c r="G251" s="27">
        <v>22000</v>
      </c>
      <c r="H251" s="27">
        <v>10776.915000000001</v>
      </c>
      <c r="I251" s="27">
        <v>10776.915000000001</v>
      </c>
      <c r="J251" s="1"/>
    </row>
    <row r="252" spans="1:10" ht="150" outlineLevel="6">
      <c r="A252" s="40"/>
      <c r="B252" s="6" t="s">
        <v>437</v>
      </c>
      <c r="C252" s="21" t="s">
        <v>295</v>
      </c>
      <c r="D252" s="7" t="s">
        <v>4</v>
      </c>
      <c r="E252" s="13" t="s">
        <v>114</v>
      </c>
      <c r="F252" s="13" t="s">
        <v>116</v>
      </c>
      <c r="G252" s="28">
        <v>211.108</v>
      </c>
      <c r="H252" s="28">
        <v>103.69799999999999</v>
      </c>
      <c r="I252" s="28">
        <v>103.69799999999999</v>
      </c>
      <c r="J252" s="1"/>
    </row>
    <row r="253" spans="1:10" ht="112.5" outlineLevel="6">
      <c r="A253" s="40"/>
      <c r="B253" s="6" t="s">
        <v>438</v>
      </c>
      <c r="C253" s="21" t="s">
        <v>296</v>
      </c>
      <c r="D253" s="7" t="s">
        <v>4</v>
      </c>
      <c r="E253" s="13" t="s">
        <v>114</v>
      </c>
      <c r="F253" s="13" t="s">
        <v>116</v>
      </c>
      <c r="G253" s="28">
        <v>21788.892</v>
      </c>
      <c r="H253" s="28">
        <v>10673.217000000001</v>
      </c>
      <c r="I253" s="28">
        <v>10673.217000000001</v>
      </c>
      <c r="J253" s="1"/>
    </row>
    <row r="254" spans="1:10" ht="93.75" outlineLevel="2">
      <c r="A254" s="39" t="s">
        <v>540</v>
      </c>
      <c r="B254" s="22" t="s">
        <v>90</v>
      </c>
      <c r="C254" s="23" t="s">
        <v>297</v>
      </c>
      <c r="D254" s="24"/>
      <c r="E254" s="25"/>
      <c r="F254" s="25"/>
      <c r="G254" s="27">
        <v>12</v>
      </c>
      <c r="H254" s="27">
        <v>0</v>
      </c>
      <c r="I254" s="27">
        <v>0</v>
      </c>
      <c r="J254" s="1"/>
    </row>
    <row r="255" spans="1:10" ht="112.5" outlineLevel="6">
      <c r="A255" s="40"/>
      <c r="B255" s="6" t="s">
        <v>439</v>
      </c>
      <c r="C255" s="21" t="s">
        <v>298</v>
      </c>
      <c r="D255" s="7" t="s">
        <v>4</v>
      </c>
      <c r="E255" s="13" t="s">
        <v>105</v>
      </c>
      <c r="F255" s="13" t="s">
        <v>112</v>
      </c>
      <c r="G255" s="28">
        <v>12</v>
      </c>
      <c r="H255" s="28">
        <v>0</v>
      </c>
      <c r="I255" s="28">
        <v>0</v>
      </c>
      <c r="J255" s="1"/>
    </row>
    <row r="256" spans="1:10" ht="131.25" outlineLevel="2">
      <c r="A256" s="39" t="s">
        <v>541</v>
      </c>
      <c r="B256" s="22" t="s">
        <v>91</v>
      </c>
      <c r="C256" s="23" t="s">
        <v>299</v>
      </c>
      <c r="D256" s="24"/>
      <c r="E256" s="25"/>
      <c r="F256" s="25"/>
      <c r="G256" s="27">
        <f>G257+G258</f>
        <v>11879.3</v>
      </c>
      <c r="H256" s="27">
        <v>0</v>
      </c>
      <c r="I256" s="27">
        <v>155593.70000000001</v>
      </c>
      <c r="J256" s="1"/>
    </row>
    <row r="257" spans="1:10" ht="93.75" outlineLevel="6">
      <c r="A257" s="40"/>
      <c r="B257" s="6" t="s">
        <v>440</v>
      </c>
      <c r="C257" s="21" t="s">
        <v>300</v>
      </c>
      <c r="D257" s="7" t="s">
        <v>7</v>
      </c>
      <c r="E257" s="13" t="s">
        <v>112</v>
      </c>
      <c r="F257" s="13" t="s">
        <v>112</v>
      </c>
      <c r="G257" s="28">
        <v>0</v>
      </c>
      <c r="H257" s="28">
        <v>0</v>
      </c>
      <c r="I257" s="28">
        <v>155593.70000000001</v>
      </c>
      <c r="J257" s="1"/>
    </row>
    <row r="258" spans="1:10" ht="75" outlineLevel="6">
      <c r="A258" s="40"/>
      <c r="B258" s="6" t="s">
        <v>366</v>
      </c>
      <c r="C258" s="21" t="s">
        <v>301</v>
      </c>
      <c r="D258" s="7" t="s">
        <v>7</v>
      </c>
      <c r="E258" s="13" t="s">
        <v>112</v>
      </c>
      <c r="F258" s="13" t="s">
        <v>112</v>
      </c>
      <c r="G258" s="28">
        <v>11879.3</v>
      </c>
      <c r="H258" s="28">
        <v>0</v>
      </c>
      <c r="I258" s="28">
        <v>0</v>
      </c>
      <c r="J258" s="1"/>
    </row>
    <row r="259" spans="1:10" ht="75" outlineLevel="2">
      <c r="A259" s="39" t="s">
        <v>542</v>
      </c>
      <c r="B259" s="22" t="s">
        <v>92</v>
      </c>
      <c r="C259" s="23" t="s">
        <v>302</v>
      </c>
      <c r="D259" s="24"/>
      <c r="E259" s="25"/>
      <c r="F259" s="25"/>
      <c r="G259" s="27">
        <v>487.26</v>
      </c>
      <c r="H259" s="27">
        <v>487.26</v>
      </c>
      <c r="I259" s="27">
        <v>487.26</v>
      </c>
      <c r="J259" s="1"/>
    </row>
    <row r="260" spans="1:10" ht="75" outlineLevel="6">
      <c r="A260" s="40"/>
      <c r="B260" s="6" t="s">
        <v>442</v>
      </c>
      <c r="C260" s="21" t="s">
        <v>303</v>
      </c>
      <c r="D260" s="7" t="s">
        <v>8</v>
      </c>
      <c r="E260" s="13" t="s">
        <v>110</v>
      </c>
      <c r="F260" s="13" t="s">
        <v>108</v>
      </c>
      <c r="G260" s="28">
        <v>487.26</v>
      </c>
      <c r="H260" s="28">
        <v>487.26</v>
      </c>
      <c r="I260" s="28">
        <v>487.26</v>
      </c>
      <c r="J260" s="1"/>
    </row>
    <row r="261" spans="1:10" ht="75" outlineLevel="1">
      <c r="A261" s="39" t="s">
        <v>543</v>
      </c>
      <c r="B261" s="22" t="s">
        <v>93</v>
      </c>
      <c r="C261" s="23" t="s">
        <v>304</v>
      </c>
      <c r="D261" s="24"/>
      <c r="E261" s="25"/>
      <c r="F261" s="25"/>
      <c r="G261" s="27">
        <f>G262+G264+G266+G268</f>
        <v>38441.270270000001</v>
      </c>
      <c r="H261" s="27">
        <v>2608.2692699999998</v>
      </c>
      <c r="I261" s="27">
        <v>2608.2692699999998</v>
      </c>
      <c r="J261" s="1"/>
    </row>
    <row r="262" spans="1:10" ht="75" outlineLevel="2">
      <c r="A262" s="39" t="s">
        <v>544</v>
      </c>
      <c r="B262" s="22" t="s">
        <v>94</v>
      </c>
      <c r="C262" s="23" t="s">
        <v>305</v>
      </c>
      <c r="D262" s="24"/>
      <c r="E262" s="25"/>
      <c r="F262" s="25"/>
      <c r="G262" s="27">
        <v>3587.8330000000001</v>
      </c>
      <c r="H262" s="27">
        <v>0</v>
      </c>
      <c r="I262" s="27">
        <v>0</v>
      </c>
      <c r="J262" s="1"/>
    </row>
    <row r="263" spans="1:10" ht="150" outlineLevel="6">
      <c r="A263" s="40"/>
      <c r="B263" s="6" t="s">
        <v>443</v>
      </c>
      <c r="C263" s="21" t="s">
        <v>306</v>
      </c>
      <c r="D263" s="7" t="s">
        <v>4</v>
      </c>
      <c r="E263" s="13" t="s">
        <v>112</v>
      </c>
      <c r="F263" s="13" t="s">
        <v>106</v>
      </c>
      <c r="G263" s="28">
        <v>3587.8330000000001</v>
      </c>
      <c r="H263" s="28">
        <v>0</v>
      </c>
      <c r="I263" s="28">
        <v>0</v>
      </c>
      <c r="J263" s="1"/>
    </row>
    <row r="264" spans="1:10" ht="37.5" outlineLevel="2">
      <c r="A264" s="39" t="s">
        <v>545</v>
      </c>
      <c r="B264" s="22" t="s">
        <v>95</v>
      </c>
      <c r="C264" s="23" t="s">
        <v>307</v>
      </c>
      <c r="D264" s="24"/>
      <c r="E264" s="25"/>
      <c r="F264" s="25"/>
      <c r="G264" s="27">
        <v>190.23400000000001</v>
      </c>
      <c r="H264" s="27">
        <v>0</v>
      </c>
      <c r="I264" s="27">
        <v>0</v>
      </c>
      <c r="J264" s="1"/>
    </row>
    <row r="265" spans="1:10" ht="93.75" outlineLevel="6">
      <c r="A265" s="40"/>
      <c r="B265" s="6" t="s">
        <v>444</v>
      </c>
      <c r="C265" s="21" t="s">
        <v>308</v>
      </c>
      <c r="D265" s="7" t="s">
        <v>4</v>
      </c>
      <c r="E265" s="13" t="s">
        <v>112</v>
      </c>
      <c r="F265" s="13" t="s">
        <v>106</v>
      </c>
      <c r="G265" s="28">
        <v>190.23400000000001</v>
      </c>
      <c r="H265" s="28">
        <v>0</v>
      </c>
      <c r="I265" s="28">
        <v>0</v>
      </c>
      <c r="J265" s="1"/>
    </row>
    <row r="266" spans="1:10" ht="56.25" outlineLevel="2">
      <c r="A266" s="39" t="s">
        <v>546</v>
      </c>
      <c r="B266" s="22" t="s">
        <v>96</v>
      </c>
      <c r="C266" s="23" t="s">
        <v>309</v>
      </c>
      <c r="D266" s="24"/>
      <c r="E266" s="25"/>
      <c r="F266" s="25"/>
      <c r="G266" s="27">
        <v>2608.2692699999998</v>
      </c>
      <c r="H266" s="27">
        <v>2608.2692699999998</v>
      </c>
      <c r="I266" s="27">
        <v>2608.2692699999998</v>
      </c>
      <c r="J266" s="1"/>
    </row>
    <row r="267" spans="1:10" ht="56.25" outlineLevel="6">
      <c r="A267" s="40"/>
      <c r="B267" s="6" t="s">
        <v>445</v>
      </c>
      <c r="C267" s="21" t="s">
        <v>310</v>
      </c>
      <c r="D267" s="7" t="s">
        <v>4</v>
      </c>
      <c r="E267" s="13" t="s">
        <v>112</v>
      </c>
      <c r="F267" s="13" t="s">
        <v>108</v>
      </c>
      <c r="G267" s="28">
        <v>2608.2692699999998</v>
      </c>
      <c r="H267" s="28">
        <v>2608.2692699999998</v>
      </c>
      <c r="I267" s="28">
        <v>2608.2692699999998</v>
      </c>
      <c r="J267" s="1"/>
    </row>
    <row r="268" spans="1:10" ht="37.5" outlineLevel="2">
      <c r="A268" s="39" t="s">
        <v>547</v>
      </c>
      <c r="B268" s="22" t="s">
        <v>97</v>
      </c>
      <c r="C268" s="23" t="s">
        <v>311</v>
      </c>
      <c r="D268" s="24"/>
      <c r="E268" s="25"/>
      <c r="F268" s="25"/>
      <c r="G268" s="27">
        <v>32054.934000000001</v>
      </c>
      <c r="H268" s="27">
        <v>0</v>
      </c>
      <c r="I268" s="27">
        <v>0</v>
      </c>
      <c r="J268" s="1"/>
    </row>
    <row r="269" spans="1:10" ht="93.75" outlineLevel="6">
      <c r="A269" s="40"/>
      <c r="B269" s="6" t="s">
        <v>446</v>
      </c>
      <c r="C269" s="21" t="s">
        <v>312</v>
      </c>
      <c r="D269" s="7" t="s">
        <v>4</v>
      </c>
      <c r="E269" s="13" t="s">
        <v>112</v>
      </c>
      <c r="F269" s="13" t="s">
        <v>106</v>
      </c>
      <c r="G269" s="28">
        <v>32054.934000000001</v>
      </c>
      <c r="H269" s="28">
        <v>0</v>
      </c>
      <c r="I269" s="28">
        <v>0</v>
      </c>
      <c r="J269" s="1"/>
    </row>
    <row r="270" spans="1:10" ht="56.25">
      <c r="A270" s="39" t="s">
        <v>459</v>
      </c>
      <c r="B270" s="22" t="s">
        <v>98</v>
      </c>
      <c r="C270" s="23" t="s">
        <v>313</v>
      </c>
      <c r="D270" s="24"/>
      <c r="E270" s="25"/>
      <c r="F270" s="25"/>
      <c r="G270" s="27">
        <v>7104.32683</v>
      </c>
      <c r="H270" s="27">
        <v>8179.65</v>
      </c>
      <c r="I270" s="27">
        <v>8379.65</v>
      </c>
      <c r="J270" s="1"/>
    </row>
    <row r="271" spans="1:10" ht="56.25" outlineLevel="2">
      <c r="A271" s="39" t="s">
        <v>548</v>
      </c>
      <c r="B271" s="22" t="s">
        <v>99</v>
      </c>
      <c r="C271" s="23" t="s">
        <v>314</v>
      </c>
      <c r="D271" s="24"/>
      <c r="E271" s="25"/>
      <c r="F271" s="25"/>
      <c r="G271" s="27">
        <v>7104.32683</v>
      </c>
      <c r="H271" s="27">
        <v>8179.65</v>
      </c>
      <c r="I271" s="27">
        <v>8379.65</v>
      </c>
      <c r="J271" s="1"/>
    </row>
    <row r="272" spans="1:10" ht="56.25" outlineLevel="6">
      <c r="A272" s="40"/>
      <c r="B272" s="6" t="s">
        <v>447</v>
      </c>
      <c r="C272" s="21" t="s">
        <v>315</v>
      </c>
      <c r="D272" s="7" t="s">
        <v>6</v>
      </c>
      <c r="E272" s="13" t="s">
        <v>114</v>
      </c>
      <c r="F272" s="13" t="s">
        <v>117</v>
      </c>
      <c r="G272" s="28">
        <v>7104.32683</v>
      </c>
      <c r="H272" s="28">
        <v>8179.65</v>
      </c>
      <c r="I272" s="28">
        <v>8379.65</v>
      </c>
      <c r="J272" s="1"/>
    </row>
  </sheetData>
  <autoFilter ref="B18:I272"/>
  <mergeCells count="3">
    <mergeCell ref="A13:I13"/>
    <mergeCell ref="A14:I14"/>
    <mergeCell ref="A15:I15"/>
  </mergeCells>
  <pageMargins left="0.78740157480314965" right="0.59055118110236227" top="0.59055118110236227" bottom="0.59055118110236227" header="0.39370078740157483" footer="0.51181102362204722"/>
  <pageSetup paperSize="9" scale="5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ROSP_EXP&lt;/Code&gt;&#10;  &lt;ObjectCode&gt;SQUERY_ROSP_EXP&lt;/ObjectCode&gt;&#10;  &lt;DocName&gt;Муниципальные программы(Бюджетная роспись (расходы))&lt;/DocName&gt;&#10;  &lt;VariantName&gt;Муниципальные программы&lt;/VariantName&gt;&#10;  &lt;VariantLink&gt;6068157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F5DFB9-C7EE-424A-B933-3FA429A8D1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решение</vt:lpstr>
      <vt:lpstr>решение!Область_печати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ermolova1</cp:lastModifiedBy>
  <cp:lastPrinted>2023-04-03T12:35:57Z</cp:lastPrinted>
  <dcterms:created xsi:type="dcterms:W3CDTF">2023-03-31T08:15:55Z</dcterms:created>
  <dcterms:modified xsi:type="dcterms:W3CDTF">2023-04-11T10:58:18Z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Муниципальные программы(Бюджетная роспись (расходы))</vt:lpwstr>
  </property>
  <property fmtid="{D5CDD505-2E9C-101B-9397-08002B2CF9AE}" pid="3" name="Название отчета">
    <vt:lpwstr>Муниципальные программы(2).xlsx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22.1.1542.485664771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